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norman\Documents\EBB Files\"/>
    </mc:Choice>
  </mc:AlternateContent>
  <xr:revisionPtr revIDLastSave="0" documentId="8_{F9BBACE5-1E25-4D46-B8EE-824DC678D546}" xr6:coauthVersionLast="47" xr6:coauthVersionMax="47" xr10:uidLastSave="{00000000-0000-0000-0000-000000000000}"/>
  <bookViews>
    <workbookView xWindow="2730" yWindow="-16320" windowWidth="29040" windowHeight="15720" xr2:uid="{00000000-000D-0000-FFFF-FFFF00000000}"/>
  </bookViews>
  <sheets>
    <sheet name="Promedios" sheetId="6" r:id="rId1"/>
    <sheet name="Maximos" sheetId="7" r:id="rId2"/>
    <sheet name="Minimos" sheetId="8" r:id="rId3"/>
  </sheets>
  <definedNames>
    <definedName name="region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6" l="1"/>
  <c r="L40" i="6"/>
  <c r="L39" i="6"/>
  <c r="L37" i="6"/>
  <c r="L38" i="6"/>
  <c r="H37" i="6"/>
  <c r="G38" i="6"/>
  <c r="B35" i="8"/>
  <c r="C35" i="7"/>
  <c r="D35" i="7"/>
  <c r="E35" i="7"/>
  <c r="F35" i="7"/>
  <c r="G35" i="7"/>
  <c r="H35" i="7"/>
  <c r="I35" i="7"/>
  <c r="J35" i="7"/>
  <c r="K35" i="7"/>
  <c r="B35" i="7"/>
  <c r="K39" i="6"/>
  <c r="K38" i="6"/>
  <c r="C40" i="6"/>
  <c r="D40" i="6"/>
  <c r="E40" i="6"/>
  <c r="F40" i="6"/>
  <c r="G40" i="6"/>
  <c r="H40" i="6"/>
  <c r="I40" i="6"/>
  <c r="J40" i="6"/>
  <c r="K40" i="6"/>
  <c r="B40" i="6"/>
  <c r="K35" i="8"/>
  <c r="E37" i="6"/>
  <c r="E39" i="6"/>
  <c r="E38" i="6"/>
  <c r="C39" i="6"/>
  <c r="D39" i="6"/>
  <c r="F39" i="6"/>
  <c r="G39" i="6"/>
  <c r="H39" i="6"/>
  <c r="I39" i="6"/>
  <c r="J39" i="6"/>
  <c r="B39" i="6"/>
  <c r="C38" i="6"/>
  <c r="D38" i="6"/>
  <c r="F38" i="6"/>
  <c r="H38" i="6"/>
  <c r="I38" i="6"/>
  <c r="J38" i="6"/>
  <c r="B38" i="6"/>
  <c r="C37" i="6"/>
  <c r="D37" i="6"/>
  <c r="F37" i="6"/>
  <c r="G37" i="6"/>
  <c r="I37" i="6"/>
  <c r="J37" i="6"/>
  <c r="K37" i="6"/>
  <c r="G35" i="8"/>
  <c r="H35" i="8"/>
  <c r="F35" i="8"/>
  <c r="D35" i="8"/>
  <c r="C35" i="8" l="1"/>
  <c r="E35" i="8"/>
  <c r="I35" i="8"/>
  <c r="J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tc={0291F21D-F5C8-4BB0-B201-67CC6159AD00}</author>
  </authors>
  <commentList>
    <comment ref="B6" authorId="0" shapeId="0" xr:uid="{0291F21D-F5C8-4BB0-B201-67CC6159AD0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FORMACION DE CALIDAD DE GAS DEL COMPUTADOR DEL FLUJO T1P_CH</t>
      </text>
    </comment>
  </commentList>
</comments>
</file>

<file path=xl/sharedStrings.xml><?xml version="1.0" encoding="utf-8"?>
<sst xmlns="http://schemas.openxmlformats.org/spreadsheetml/2006/main" count="72" uniqueCount="43">
  <si>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</si>
  <si>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</si>
  <si>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</si>
  <si>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</si>
  <si>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</si>
  <si>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</si>
  <si>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</si>
  <si>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</si>
  <si>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</si>
  <si>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</si>
  <si>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</si>
  <si>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</si>
  <si>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</si>
  <si>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</si>
  <si>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</si>
  <si>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</si>
  <si>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</si>
  <si>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</si>
  <si>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</si>
  <si>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</si>
  <si>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</si>
  <si>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</si>
  <si>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t>Desv. Est.</t>
  </si>
  <si>
    <t>ARGUELLES PIPELINE S. DE. R.L. DE C.V.</t>
  </si>
  <si>
    <t xml:space="preserve">CARRETERA  FEDERAL REYNOSA NUEVO LAREDO KM. 20+100, EJIDO REYNOSA DIAS, CP 88790,  REYNOSA TAMP. </t>
  </si>
  <si>
    <t xml:space="preserve">*/ Los valores trimestrales se deberán reportar en los meses de enero, abril, julio y octubre de cada año, respecto del trimestre inmediato anterior.										</t>
  </si>
  <si>
    <t>Azufre total*
(mg/m3)</t>
  </si>
  <si>
    <t>Acido Sulfhídrico
(mg/m3)</t>
  </si>
  <si>
    <t>Índice Wobbe
(MJ/m3)</t>
  </si>
  <si>
    <t>Poder Calorífico
(MJ/m3)</t>
  </si>
  <si>
    <t>Humedad
(mg/m3)</t>
  </si>
  <si>
    <t>Temperatura de Rocio
(K)</t>
  </si>
  <si>
    <t xml:space="preserve">Total Inertes
(% vol) </t>
  </si>
  <si>
    <t xml:space="preserve">RESTO DEL PAÍS	</t>
  </si>
  <si>
    <t xml:space="preserve">ZONA DE MEDICIÓN:	</t>
  </si>
  <si>
    <t xml:space="preserve">CARRETERA  FEDERAL REYNOSA NUEVO LAREDO KM. 20+100, EJIDO REYNOSA DIAS, CP 88790,  REYNOSA TAMP. 								</t>
  </si>
  <si>
    <t xml:space="preserve">PUNTO DE MEDICIÓN:	</t>
  </si>
  <si>
    <t xml:space="preserve">ARGUELLES PIPELINE S. DE. R.L. DE C.V.								</t>
  </si>
  <si>
    <t xml:space="preserve">PERMISIONARIO:	</t>
  </si>
  <si>
    <t xml:space="preserve">INFORME MENSUAL SOBRE LAS ESPECIFICACIONES DEL GAS NATURAL
                       (Valores promedio diarios)													</t>
  </si>
  <si>
    <t xml:space="preserve">INFORME MENSUAL DE VALORES PROMEDIO DIARIOS DEL MES DE FEBRERO 2023											
												</t>
  </si>
  <si>
    <t>INFORME MENSUAL  DE REGISTROS MAXIMOS DIARIOS DEL MES DE FEBRERO 2023</t>
  </si>
  <si>
    <t>INFORME MENSUAL  DE REGISTROS MINIMOS DIARIOS DEL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</si>
</sst>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0_);_(* \(#,##0.000\);_(* &quot;-&quot;??_);_(@_)"/>
    <numFmt numFmtId="166" formatCode="0.0000"/>
    <numFmt numFmtId="167" formatCode="0.000000"/>
    <numFmt numFmtId="168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locked="0"/>
    </xf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166" fontId="5" fillId="0" borderId="14" xfId="0" applyNumberFormat="1" applyFont="1" applyBorder="1"/>
    <xf numFmtId="166" fontId="5" fillId="0" borderId="18" xfId="0" applyNumberFormat="1" applyFont="1" applyBorder="1"/>
    <xf numFmtId="166" fontId="0" fillId="0" borderId="0" xfId="0" applyNumberFormat="1"/>
    <xf numFmtId="14" fontId="6" fillId="0" borderId="16" xfId="0" applyNumberFormat="1" applyFont="1" applyBorder="1" applyAlignment="1" applyProtection="1">
      <alignment horizontal="center"/>
      <protection locked="0"/>
    </xf>
    <xf numFmtId="166" fontId="5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29" xfId="0" applyFont="1" applyBorder="1"/>
    <xf numFmtId="166" fontId="0" fillId="0" borderId="31" xfId="0" applyNumberFormat="1" applyBorder="1" applyProtection="1">
      <protection locked="0"/>
    </xf>
    <xf numFmtId="166" fontId="0" fillId="0" borderId="33" xfId="0" applyNumberFormat="1" applyBorder="1" applyProtection="1">
      <protection locked="0"/>
    </xf>
    <xf numFmtId="0" fontId="12" fillId="0" borderId="28" xfId="0" applyFont="1" applyBorder="1"/>
    <xf numFmtId="14" fontId="6" fillId="0" borderId="16" xfId="0" applyNumberFormat="1" applyFont="1" applyBorder="1" applyAlignment="1" applyProtection="1">
      <alignment horizontal="left"/>
      <protection locked="0"/>
    </xf>
    <xf numFmtId="166" fontId="6" fillId="0" borderId="34" xfId="0" applyNumberFormat="1" applyFont="1" applyBorder="1"/>
    <xf numFmtId="167" fontId="6" fillId="0" borderId="34" xfId="0" applyNumberFormat="1" applyFont="1" applyBorder="1"/>
    <xf numFmtId="166" fontId="6" fillId="0" borderId="28" xfId="0" applyNumberFormat="1" applyFont="1" applyBorder="1"/>
    <xf numFmtId="167" fontId="6" fillId="0" borderId="28" xfId="0" applyNumberFormat="1" applyFont="1" applyBorder="1"/>
    <xf numFmtId="168" fontId="6" fillId="0" borderId="28" xfId="0" applyNumberFormat="1" applyFont="1" applyBorder="1"/>
    <xf numFmtId="168" fontId="5" fillId="0" borderId="28" xfId="0" applyNumberFormat="1" applyFont="1" applyBorder="1"/>
    <xf numFmtId="167" fontId="5" fillId="0" borderId="28" xfId="0" applyNumberFormat="1" applyFont="1" applyBorder="1"/>
    <xf numFmtId="166" fontId="5" fillId="0" borderId="30" xfId="1" applyNumberFormat="1" applyFont="1" applyBorder="1" applyAlignment="1" applyProtection="1">
      <alignment horizontal="center" vertical="center"/>
      <protection locked="0"/>
    </xf>
    <xf numFmtId="166" fontId="5" fillId="0" borderId="32" xfId="1" applyNumberFormat="1" applyFont="1" applyFill="1" applyBorder="1" applyAlignment="1" applyProtection="1">
      <alignment horizontal="center" vertical="center"/>
      <protection locked="0"/>
    </xf>
    <xf numFmtId="168" fontId="5" fillId="0" borderId="30" xfId="0" applyNumberFormat="1" applyFont="1" applyBorder="1"/>
    <xf numFmtId="167" fontId="5" fillId="0" borderId="30" xfId="0" applyNumberFormat="1" applyFont="1" applyBorder="1"/>
    <xf numFmtId="166" fontId="5" fillId="0" borderId="28" xfId="0" applyNumberFormat="1" applyFont="1" applyBorder="1"/>
    <xf numFmtId="166" fontId="5" fillId="0" borderId="28" xfId="0" applyNumberFormat="1" applyFont="1" applyBorder="1" applyAlignment="1">
      <alignment horizontal="right"/>
    </xf>
    <xf numFmtId="166" fontId="5" fillId="0" borderId="30" xfId="1" applyNumberFormat="1" applyFont="1" applyBorder="1" applyAlignment="1" applyProtection="1">
      <alignment horizontal="right" vertical="center"/>
      <protection locked="0"/>
    </xf>
    <xf numFmtId="166" fontId="13" fillId="7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304800" cy="304800"/>
    <xdr:sp macro="" textlink="">
      <xdr:nvSpPr>
        <xdr:cNvPr id="2" name="AutoShape 2" descr="Resultado de imagen para comision reguladora de energia">
          <a:extLst>
            <a:ext uri="{FF2B5EF4-FFF2-40B4-BE49-F238E27FC236}">
              <a16:creationId xmlns:a16="http://schemas.microsoft.com/office/drawing/2014/main" id="{4DA579F3-3A8F-4ECC-8AD9-D7117672E96E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3" name="AutoShape 4" descr="Resultado de imagen para comision reguladora de energia">
          <a:extLst>
            <a:ext uri="{FF2B5EF4-FFF2-40B4-BE49-F238E27FC236}">
              <a16:creationId xmlns:a16="http://schemas.microsoft.com/office/drawing/2014/main" id="{0EE64CD0-95F0-4A26-B938-DCCC5D3704A9}"/>
            </a:ext>
          </a:extLst>
        </xdr:cNvPr>
        <xdr:cNvSpPr>
          <a:spLocks noChangeAspect="1" noChangeArrowheads="1"/>
        </xdr:cNvSpPr>
      </xdr:nvSpPr>
      <xdr:spPr bwMode="auto">
        <a:xfrm>
          <a:off x="10801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absolute">
    <xdr:from>
      <xdr:col>10</xdr:col>
      <xdr:colOff>695325</xdr:colOff>
      <xdr:row>0</xdr:row>
      <xdr:rowOff>28575</xdr:rowOff>
    </xdr:from>
    <xdr:to>
      <xdr:col>11</xdr:col>
      <xdr:colOff>647440</xdr:colOff>
      <xdr:row>0</xdr:row>
      <xdr:rowOff>411369</xdr:rowOff>
    </xdr:to>
    <xdr:pic>
      <xdr:nvPicPr>
        <xdr:cNvPr id="4" name="Imagen 3" descr="9A3B5F5E28724D49A7589FD010D51352@GasSilzaBC11">
          <a:extLst>
            <a:ext uri="{FF2B5EF4-FFF2-40B4-BE49-F238E27FC236}">
              <a16:creationId xmlns:a16="http://schemas.microsoft.com/office/drawing/2014/main" id="{9B271B34-7166-40D2-AED4-9B691C42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8575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19050</xdr:rowOff>
    </xdr:from>
    <xdr:to>
      <xdr:col>10</xdr:col>
      <xdr:colOff>742690</xdr:colOff>
      <xdr:row>0</xdr:row>
      <xdr:rowOff>401844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623A3FB1-4609-4CBB-922A-3CB6C8E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9050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0</xdr:row>
      <xdr:rowOff>47625</xdr:rowOff>
    </xdr:from>
    <xdr:to>
      <xdr:col>10</xdr:col>
      <xdr:colOff>818890</xdr:colOff>
      <xdr:row>0</xdr:row>
      <xdr:rowOff>427244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D0EB214C-9A1E-4763-A3F4-33A40AB9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7625"/>
          <a:ext cx="723640" cy="37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rvicios Especializados" id="{55201C74-133A-4E8F-887F-7AF939DB9C9B}" userId="c9c012c36e5c279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2-24T20:25:41.41" personId="{55201C74-133A-4E8F-887F-7AF939DB9C9B}" id="{0291F21D-F5C8-4BB0-B201-67CC6159AD00}">
    <text>FORMACION DE CALIDAD DE GAS DEL COMPUTADOR DEL FLUJO T1P_CH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topLeftCell="A9" zoomScaleNormal="100" workbookViewId="0">
      <selection activeCell="L35" sqref="L35"/>
    </sheetView>
  </sheetViews>
  <sheetFormatPr defaultColWidth="11.5703125" defaultRowHeight="15" x14ac:dyDescent="0.25"/>
  <cols>
    <col min="1" max="1" width="12.140625" customWidth="1"/>
    <col min="2" max="7" width="10.42578125" customWidth="1"/>
    <col min="8" max="8" width="12.140625" customWidth="1"/>
    <col min="9" max="10" width="10.42578125" customWidth="1"/>
    <col min="11" max="11" width="11.5703125" customWidth="1"/>
    <col min="12" max="12" width="10.42578125" customWidth="1"/>
  </cols>
  <sheetData>
    <row r="1" spans="1:15" ht="37.5" customHeight="1" x14ac:dyDescent="0.25">
      <c r="A1" s="55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x14ac:dyDescent="0.25">
      <c r="A2" s="56" t="s">
        <v>38</v>
      </c>
      <c r="B2" s="57"/>
      <c r="C2" s="58" t="s">
        <v>37</v>
      </c>
      <c r="D2" s="58"/>
      <c r="E2" s="58"/>
      <c r="F2" s="58"/>
      <c r="G2" s="58"/>
      <c r="H2" s="58"/>
      <c r="I2" s="58"/>
      <c r="J2" s="58"/>
      <c r="K2" s="58"/>
      <c r="L2" s="16"/>
    </row>
    <row r="3" spans="1:15" x14ac:dyDescent="0.25">
      <c r="A3" s="56" t="s">
        <v>36</v>
      </c>
      <c r="B3" s="57"/>
      <c r="C3" s="59" t="s">
        <v>35</v>
      </c>
      <c r="D3" s="59"/>
      <c r="E3" s="59"/>
      <c r="F3" s="59"/>
      <c r="G3" s="59"/>
      <c r="H3" s="59"/>
      <c r="I3" s="59"/>
      <c r="J3" s="59"/>
      <c r="K3" s="59"/>
    </row>
    <row r="4" spans="1:15" ht="15.75" thickBot="1" x14ac:dyDescent="0.3">
      <c r="A4" s="56" t="s">
        <v>34</v>
      </c>
      <c r="B4" s="56"/>
      <c r="C4" s="60" t="s">
        <v>33</v>
      </c>
      <c r="D4" s="60"/>
      <c r="O4" s="3"/>
    </row>
    <row r="5" spans="1:15" ht="9" customHeight="1" x14ac:dyDescent="0.25">
      <c r="O5" s="3"/>
    </row>
    <row r="6" spans="1:15" ht="42" customHeight="1" thickBot="1" x14ac:dyDescent="0.3">
      <c r="A6" s="8" t="s">
        <v>15</v>
      </c>
      <c r="B6" s="9" t="s">
        <v>3</v>
      </c>
      <c r="C6" s="9" t="s">
        <v>14</v>
      </c>
      <c r="D6" s="9" t="s">
        <v>4</v>
      </c>
      <c r="E6" s="10" t="s">
        <v>32</v>
      </c>
      <c r="F6" s="9" t="s">
        <v>6</v>
      </c>
      <c r="G6" s="9" t="s">
        <v>31</v>
      </c>
      <c r="H6" s="9" t="s">
        <v>30</v>
      </c>
      <c r="I6" s="9" t="s">
        <v>29</v>
      </c>
      <c r="J6" s="9" t="s">
        <v>28</v>
      </c>
      <c r="K6" s="9" t="s">
        <v>27</v>
      </c>
      <c r="L6" s="14" t="s">
        <v>26</v>
      </c>
    </row>
    <row r="7" spans="1:15" ht="12" customHeight="1" x14ac:dyDescent="0.25">
      <c r="A7" s="26">
        <v>44958</v>
      </c>
      <c r="B7" s="6">
        <v>95.189283333333336</v>
      </c>
      <c r="C7" s="6">
        <v>1.1773491249999999</v>
      </c>
      <c r="D7" s="6">
        <v>0.3052362916666666</v>
      </c>
      <c r="E7" s="5">
        <v>0.74129270833333327</v>
      </c>
      <c r="F7" s="6">
        <v>3.1038637500000008</v>
      </c>
      <c r="G7" s="6">
        <v>267.31203888888894</v>
      </c>
      <c r="H7" s="6">
        <v>29.330936249999997</v>
      </c>
      <c r="I7" s="6">
        <v>38.326321457839228</v>
      </c>
      <c r="J7" s="6">
        <v>50.062015307810682</v>
      </c>
      <c r="K7" s="6">
        <v>3.2773797157000004E-2</v>
      </c>
      <c r="L7" s="6">
        <v>0.11731504914000002</v>
      </c>
    </row>
    <row r="8" spans="1:15" ht="12" customHeight="1" x14ac:dyDescent="0.25">
      <c r="A8" s="26">
        <v>44959</v>
      </c>
      <c r="B8" s="6">
        <v>95.196037500000003</v>
      </c>
      <c r="C8" s="6">
        <v>1.1870508333333334</v>
      </c>
      <c r="D8" s="6">
        <v>0.12175854166666666</v>
      </c>
      <c r="E8" s="5">
        <v>0.65440468750000003</v>
      </c>
      <c r="F8" s="6">
        <v>3.2760645833333335</v>
      </c>
      <c r="G8" s="6">
        <v>272.85264999999998</v>
      </c>
      <c r="H8" s="6">
        <v>20.027539583333333</v>
      </c>
      <c r="I8" s="6">
        <v>38.4568519646526</v>
      </c>
      <c r="J8" s="6">
        <v>50.213434886443487</v>
      </c>
      <c r="K8" s="6">
        <v>0.15826809226000002</v>
      </c>
      <c r="L8" s="6">
        <v>0.30922753505</v>
      </c>
    </row>
    <row r="9" spans="1:15" ht="12" customHeight="1" x14ac:dyDescent="0.25">
      <c r="A9" s="26">
        <v>44960</v>
      </c>
      <c r="B9" s="6">
        <v>95.539408333333327</v>
      </c>
      <c r="C9" s="6">
        <v>1.2630837499999998</v>
      </c>
      <c r="D9" s="6">
        <v>0.12250195833333333</v>
      </c>
      <c r="E9" s="5">
        <v>0.69279285416666658</v>
      </c>
      <c r="F9" s="6">
        <v>2.9118100000000005</v>
      </c>
      <c r="G9" s="6">
        <v>267.6758055555556</v>
      </c>
      <c r="H9" s="6">
        <v>16.490757500000001</v>
      </c>
      <c r="I9" s="6">
        <v>38.26546517968648</v>
      </c>
      <c r="J9" s="6">
        <v>50.05084292047745</v>
      </c>
      <c r="K9" s="6">
        <v>0.18014308224000006</v>
      </c>
      <c r="L9" s="6">
        <v>0.37473573176000002</v>
      </c>
    </row>
    <row r="10" spans="1:15" ht="12" customHeight="1" x14ac:dyDescent="0.25">
      <c r="A10" s="26">
        <v>44961</v>
      </c>
      <c r="B10" s="6">
        <v>96.060729166666661</v>
      </c>
      <c r="C10" s="6">
        <v>1.1944791666666663</v>
      </c>
      <c r="D10" s="6">
        <v>0.22806945833333334</v>
      </c>
      <c r="E10" s="5">
        <v>0.71127431249999984</v>
      </c>
      <c r="F10" s="6">
        <v>2.3348566666666666</v>
      </c>
      <c r="G10" s="6">
        <v>269.53257222222226</v>
      </c>
      <c r="H10" s="6">
        <v>15.64553083333333</v>
      </c>
      <c r="I10" s="6">
        <v>38.099305805944404</v>
      </c>
      <c r="J10" s="6">
        <v>49.954103624352705</v>
      </c>
      <c r="K10" s="6">
        <v>0.13275970498201001</v>
      </c>
      <c r="L10" s="6">
        <v>0.30037505412499999</v>
      </c>
    </row>
    <row r="11" spans="1:15" ht="12" customHeight="1" x14ac:dyDescent="0.25">
      <c r="A11" s="26">
        <v>44962</v>
      </c>
      <c r="B11" s="6">
        <v>96.167100000000005</v>
      </c>
      <c r="C11" s="6">
        <v>1.0714104166666667</v>
      </c>
      <c r="D11" s="6">
        <v>0.37484916666666673</v>
      </c>
      <c r="E11" s="5">
        <v>0.72312979166666669</v>
      </c>
      <c r="F11" s="6">
        <v>2.1701845833333335</v>
      </c>
      <c r="G11" s="27">
        <v>268.22129999999999</v>
      </c>
      <c r="H11" s="27">
        <v>19.750774166666666</v>
      </c>
      <c r="I11" s="6">
        <v>38.060214961967709</v>
      </c>
      <c r="J11" s="6">
        <v>49.949806704117151</v>
      </c>
      <c r="K11" s="6">
        <v>5.71371384365E-2</v>
      </c>
      <c r="L11" s="6">
        <v>0.21613680003000002</v>
      </c>
    </row>
    <row r="12" spans="1:15" ht="12" customHeight="1" x14ac:dyDescent="0.25">
      <c r="A12" s="26">
        <v>44963</v>
      </c>
      <c r="B12" s="6">
        <v>96.373343750000018</v>
      </c>
      <c r="C12" s="6">
        <v>1.157874375</v>
      </c>
      <c r="D12" s="6">
        <v>0.18698638124999997</v>
      </c>
      <c r="E12" s="5">
        <v>0.67243037812499995</v>
      </c>
      <c r="F12" s="6">
        <v>2.0556849999999995</v>
      </c>
      <c r="G12" s="27">
        <v>264.75947777777782</v>
      </c>
      <c r="H12" s="27">
        <v>24.015398749999999</v>
      </c>
      <c r="I12" s="6">
        <v>38.071470268513821</v>
      </c>
      <c r="J12" s="6">
        <v>49.981618918903294</v>
      </c>
      <c r="K12" s="6">
        <v>5.0904307235250003E-2</v>
      </c>
      <c r="L12" s="6">
        <v>0.22203155123250004</v>
      </c>
    </row>
    <row r="13" spans="1:15" ht="12" customHeight="1" x14ac:dyDescent="0.25">
      <c r="A13" s="26">
        <v>44964</v>
      </c>
      <c r="B13" s="6">
        <v>94.731135714285713</v>
      </c>
      <c r="C13" s="6">
        <v>1.1383306071428572</v>
      </c>
      <c r="D13" s="6">
        <v>8.9534574999999991E-2</v>
      </c>
      <c r="E13" s="5">
        <v>0.61393259107142861</v>
      </c>
      <c r="F13" s="6">
        <v>3.7833167857142866</v>
      </c>
      <c r="G13" s="27">
        <v>265.67911666666669</v>
      </c>
      <c r="H13" s="27">
        <v>25.492775000000005</v>
      </c>
      <c r="I13" s="6">
        <v>38.56201489563626</v>
      </c>
      <c r="J13" s="6">
        <v>50.316801594888219</v>
      </c>
      <c r="K13" s="6">
        <v>2.8232276787900006E-2</v>
      </c>
      <c r="L13" s="6">
        <v>6.3578099309014285E-2</v>
      </c>
    </row>
    <row r="14" spans="1:15" ht="12" customHeight="1" x14ac:dyDescent="0.25">
      <c r="A14" s="26">
        <v>44965</v>
      </c>
      <c r="B14" s="6">
        <v>89.708070833333338</v>
      </c>
      <c r="C14" s="6">
        <v>1.1690645833333333</v>
      </c>
      <c r="D14" s="6">
        <v>0.11442337500000001</v>
      </c>
      <c r="E14" s="5">
        <v>0.6417439791666667</v>
      </c>
      <c r="F14" s="6">
        <v>8.821800416666667</v>
      </c>
      <c r="G14" s="27">
        <v>262.45715000000001</v>
      </c>
      <c r="H14" s="27">
        <v>22.228152916666662</v>
      </c>
      <c r="I14" s="6">
        <v>39.998378749207724</v>
      </c>
      <c r="J14" s="6">
        <v>51.10984425606663</v>
      </c>
      <c r="K14" s="6">
        <v>4.6882257738100001E-2</v>
      </c>
      <c r="L14" s="6">
        <v>0.15321662621000001</v>
      </c>
    </row>
    <row r="15" spans="1:15" ht="12" customHeight="1" x14ac:dyDescent="0.25">
      <c r="A15" s="26">
        <v>44966</v>
      </c>
      <c r="B15" s="6">
        <v>91.06979583333333</v>
      </c>
      <c r="C15" s="6">
        <v>1.3870145833333332</v>
      </c>
      <c r="D15" s="6">
        <v>9.8291891666666645E-2</v>
      </c>
      <c r="E15" s="5">
        <v>0.7426532374999999</v>
      </c>
      <c r="F15" s="6">
        <v>7.2236950000000002</v>
      </c>
      <c r="G15" s="27">
        <v>262.03416666666669</v>
      </c>
      <c r="H15" s="27">
        <v>21.403334166666667</v>
      </c>
      <c r="I15" s="6">
        <v>39.48672027590198</v>
      </c>
      <c r="J15" s="6">
        <v>50.679043955624046</v>
      </c>
      <c r="K15" s="6">
        <v>0.14431604523499997</v>
      </c>
      <c r="L15" s="6">
        <v>0.37607207244999996</v>
      </c>
    </row>
    <row r="16" spans="1:15" ht="12" customHeight="1" x14ac:dyDescent="0.25">
      <c r="A16" s="26">
        <v>44967</v>
      </c>
      <c r="B16" s="6">
        <v>90.499287499999994</v>
      </c>
      <c r="C16" s="6">
        <v>1.3002866666666666</v>
      </c>
      <c r="D16" s="6">
        <v>0.10048189166666666</v>
      </c>
      <c r="E16" s="5">
        <v>0.70038427916666657</v>
      </c>
      <c r="F16" s="6">
        <v>7.9122820833333316</v>
      </c>
      <c r="G16" s="27">
        <v>258.84844888888892</v>
      </c>
      <c r="H16" s="27">
        <v>20.016406666666668</v>
      </c>
      <c r="I16" s="6">
        <v>39.692638049733141</v>
      </c>
      <c r="J16" s="6">
        <v>50.854116142277611</v>
      </c>
      <c r="K16" s="6">
        <v>0.11261575207979999</v>
      </c>
      <c r="L16" s="6">
        <v>0.25169750087300002</v>
      </c>
    </row>
    <row r="17" spans="1:12" ht="12" customHeight="1" x14ac:dyDescent="0.25">
      <c r="A17" s="26">
        <v>44968</v>
      </c>
      <c r="B17" s="6">
        <v>88.897995833333326</v>
      </c>
      <c r="C17" s="6">
        <v>1.1546304166666668</v>
      </c>
      <c r="D17" s="6">
        <v>0.10609820833333333</v>
      </c>
      <c r="E17" s="5">
        <v>0.63036431250000002</v>
      </c>
      <c r="F17" s="6">
        <v>9.6355408333333354</v>
      </c>
      <c r="G17" s="27">
        <v>259.51586500000002</v>
      </c>
      <c r="H17" s="27">
        <v>19.080524166666663</v>
      </c>
      <c r="I17" s="6">
        <v>40.251072024588439</v>
      </c>
      <c r="J17" s="6">
        <v>51.265972274324888</v>
      </c>
      <c r="K17" s="6">
        <v>9.6035224618249967E-2</v>
      </c>
      <c r="L17" s="6">
        <v>0.23114275457999997</v>
      </c>
    </row>
    <row r="18" spans="1:12" ht="12" customHeight="1" x14ac:dyDescent="0.25">
      <c r="A18" s="26">
        <v>44969</v>
      </c>
      <c r="B18" s="6">
        <v>89.024770833333321</v>
      </c>
      <c r="C18" s="6">
        <v>1.1450416666666665</v>
      </c>
      <c r="D18" s="6">
        <v>0.10648083333333332</v>
      </c>
      <c r="E18" s="5">
        <v>0.62576124999999994</v>
      </c>
      <c r="F18" s="6">
        <v>9.5224091666666677</v>
      </c>
      <c r="G18" s="27">
        <v>260.4841288888889</v>
      </c>
      <c r="H18" s="27">
        <v>19.340340833333336</v>
      </c>
      <c r="I18" s="6">
        <v>40.221171720577679</v>
      </c>
      <c r="J18" s="6">
        <v>51.255361223395496</v>
      </c>
      <c r="K18" s="6">
        <v>0.10711134371215</v>
      </c>
      <c r="L18" s="6">
        <v>0.24272119804899997</v>
      </c>
    </row>
    <row r="19" spans="1:12" ht="12" customHeight="1" x14ac:dyDescent="0.25">
      <c r="A19" s="26">
        <v>44970</v>
      </c>
      <c r="B19" s="6">
        <v>89.447137499999997</v>
      </c>
      <c r="C19" s="6">
        <v>1.1894683333333333</v>
      </c>
      <c r="D19" s="6">
        <v>0.11590508333333333</v>
      </c>
      <c r="E19" s="5">
        <v>0.65268670833333331</v>
      </c>
      <c r="F19" s="6">
        <v>9.0763229166666672</v>
      </c>
      <c r="G19" s="27">
        <v>261.84953333333334</v>
      </c>
      <c r="H19" s="27">
        <v>20.409558750000002</v>
      </c>
      <c r="I19" s="6">
        <v>40.05589724679853</v>
      </c>
      <c r="J19" s="6">
        <v>51.128098464002612</v>
      </c>
      <c r="K19" s="6">
        <v>0.10836993508499999</v>
      </c>
      <c r="L19" s="6">
        <v>0.23789627182500001</v>
      </c>
    </row>
    <row r="20" spans="1:12" ht="12" customHeight="1" x14ac:dyDescent="0.25">
      <c r="A20" s="26">
        <v>44971</v>
      </c>
      <c r="B20" s="6">
        <v>89.647029166666684</v>
      </c>
      <c r="C20" s="6">
        <v>1.2070904166666667</v>
      </c>
      <c r="D20" s="6">
        <v>0.11890975000000002</v>
      </c>
      <c r="E20" s="5">
        <v>0.66300008333333338</v>
      </c>
      <c r="F20" s="6">
        <v>8.8548975000000016</v>
      </c>
      <c r="G20" s="27">
        <v>260.94086666666669</v>
      </c>
      <c r="H20" s="27">
        <v>22.278891249999997</v>
      </c>
      <c r="I20" s="6">
        <v>39.981488027108192</v>
      </c>
      <c r="J20" s="6">
        <v>51.072813922825858</v>
      </c>
      <c r="K20" s="6">
        <v>0.39645675954500004</v>
      </c>
      <c r="L20" s="6">
        <v>1.4430854559050001</v>
      </c>
    </row>
    <row r="21" spans="1:12" ht="12" customHeight="1" x14ac:dyDescent="0.25">
      <c r="A21" s="26">
        <v>44972</v>
      </c>
      <c r="B21" s="6">
        <v>89.520634615384608</v>
      </c>
      <c r="C21" s="6">
        <v>1.1777119230769231</v>
      </c>
      <c r="D21" s="6">
        <v>0.11899988461538465</v>
      </c>
      <c r="E21" s="5">
        <v>0.64835590384615382</v>
      </c>
      <c r="F21" s="6">
        <v>9.0058203846153848</v>
      </c>
      <c r="G21" s="27">
        <v>260.67908944444446</v>
      </c>
      <c r="H21" s="27">
        <v>21.705056153846151</v>
      </c>
      <c r="I21" s="6">
        <v>40.039795888903434</v>
      </c>
      <c r="J21" s="6">
        <v>51.125518387514617</v>
      </c>
      <c r="K21" s="6">
        <v>6.4144325404615385E-2</v>
      </c>
      <c r="L21" s="6">
        <v>0.1931838935187693</v>
      </c>
    </row>
    <row r="22" spans="1:12" ht="12" customHeight="1" x14ac:dyDescent="0.25">
      <c r="A22" s="26">
        <v>44973</v>
      </c>
      <c r="B22" s="6">
        <v>89.952627586206887</v>
      </c>
      <c r="C22" s="6">
        <v>1.1620686206896551</v>
      </c>
      <c r="D22" s="6">
        <v>0.12490482758620688</v>
      </c>
      <c r="E22" s="5">
        <v>0.64348672413793095</v>
      </c>
      <c r="F22" s="6">
        <v>8.5741158620689646</v>
      </c>
      <c r="G22" s="6">
        <v>261.37151111111115</v>
      </c>
      <c r="H22" s="6">
        <v>18.597356206896549</v>
      </c>
      <c r="I22" s="6">
        <v>39.913080388473169</v>
      </c>
      <c r="J22" s="6">
        <v>51.064355392314859</v>
      </c>
      <c r="K22" s="6">
        <v>4.86907312866207E-2</v>
      </c>
      <c r="L22" s="6">
        <v>0.10309747049875861</v>
      </c>
    </row>
    <row r="23" spans="1:12" ht="12" customHeight="1" x14ac:dyDescent="0.25">
      <c r="A23" s="26">
        <v>44974</v>
      </c>
      <c r="B23" s="27">
        <v>90.10562800000001</v>
      </c>
      <c r="C23" s="27">
        <v>1.1008068000000002</v>
      </c>
      <c r="D23" s="27">
        <v>0.12341315999999997</v>
      </c>
      <c r="E23" s="5">
        <v>0.61210998000000005</v>
      </c>
      <c r="F23" s="27">
        <v>8.4916452000000007</v>
      </c>
      <c r="G23" s="6">
        <v>262.51170555555558</v>
      </c>
      <c r="H23" s="6">
        <v>17.5759668</v>
      </c>
      <c r="I23" s="6">
        <v>39.927982938963311</v>
      </c>
      <c r="J23" s="6">
        <v>51.111903352004276</v>
      </c>
      <c r="K23" s="6">
        <v>4.7479072085279996E-2</v>
      </c>
      <c r="L23" s="6">
        <v>0.113331744592224</v>
      </c>
    </row>
    <row r="24" spans="1:12" ht="12" customHeight="1" x14ac:dyDescent="0.25">
      <c r="A24" s="26">
        <v>44975</v>
      </c>
      <c r="B24" s="6">
        <v>89.84676153846155</v>
      </c>
      <c r="C24" s="6">
        <v>1.0988476923076922</v>
      </c>
      <c r="D24" s="6">
        <v>0.11924896153846155</v>
      </c>
      <c r="E24" s="5">
        <v>0.60904832692307687</v>
      </c>
      <c r="F24" s="6">
        <v>8.7267030769230782</v>
      </c>
      <c r="G24" s="6">
        <v>264.46106666666668</v>
      </c>
      <c r="H24" s="6">
        <v>18.518063846153847</v>
      </c>
      <c r="I24" s="6">
        <v>40.019131504343868</v>
      </c>
      <c r="J24" s="6">
        <v>51.166502939655985</v>
      </c>
      <c r="K24" s="6">
        <v>6.525599502461539E-2</v>
      </c>
      <c r="L24" s="6">
        <v>0.14234375475733849</v>
      </c>
    </row>
    <row r="25" spans="1:12" ht="12" customHeight="1" x14ac:dyDescent="0.25">
      <c r="A25" s="26">
        <v>44976</v>
      </c>
      <c r="B25" s="6">
        <v>89.800895833333342</v>
      </c>
      <c r="C25" s="6">
        <v>1.1390179166666667</v>
      </c>
      <c r="D25" s="6">
        <v>0.11770254166666666</v>
      </c>
      <c r="E25" s="5">
        <v>0.62836022916666667</v>
      </c>
      <c r="F25" s="6">
        <v>8.7246424999999981</v>
      </c>
      <c r="G25" s="6">
        <v>265.08182777777779</v>
      </c>
      <c r="H25" s="6">
        <v>20.409937916666664</v>
      </c>
      <c r="I25" s="6">
        <v>40.014322473101316</v>
      </c>
      <c r="J25" s="6">
        <v>51.13731122976715</v>
      </c>
      <c r="K25" s="6">
        <v>6.4836117110000022E-2</v>
      </c>
      <c r="L25" s="6">
        <v>0.195902025358</v>
      </c>
    </row>
    <row r="26" spans="1:12" ht="12" customHeight="1" x14ac:dyDescent="0.25">
      <c r="A26" s="26">
        <v>44977</v>
      </c>
      <c r="B26" s="6">
        <v>89.547708333333333</v>
      </c>
      <c r="C26" s="6">
        <v>1.1692316666666667</v>
      </c>
      <c r="D26" s="6">
        <v>0.11875066666666667</v>
      </c>
      <c r="E26" s="5">
        <v>0.64399116666666667</v>
      </c>
      <c r="F26" s="6">
        <v>8.9458558333333329</v>
      </c>
      <c r="G26" s="5">
        <v>264.44087777777781</v>
      </c>
      <c r="H26" s="5">
        <v>21.021282916666667</v>
      </c>
      <c r="I26" s="6">
        <v>40.068549763812435</v>
      </c>
      <c r="J26" s="6">
        <v>51.147142479638006</v>
      </c>
      <c r="K26" s="6">
        <v>6.6000030230000006E-2</v>
      </c>
      <c r="L26" s="6">
        <v>0.21777713904099999</v>
      </c>
    </row>
    <row r="27" spans="1:12" ht="12" customHeight="1" x14ac:dyDescent="0.25">
      <c r="A27" s="26">
        <v>44978</v>
      </c>
      <c r="B27" s="6">
        <v>89.577262500000018</v>
      </c>
      <c r="C27" s="6">
        <v>1.1155583333333334</v>
      </c>
      <c r="D27" s="6">
        <v>0.1174740416666667</v>
      </c>
      <c r="E27" s="5">
        <v>0.61651618750000003</v>
      </c>
      <c r="F27" s="6">
        <v>8.9888550000000009</v>
      </c>
      <c r="G27" s="5">
        <v>268.2777055555556</v>
      </c>
      <c r="H27" s="5">
        <v>21.764213333333327</v>
      </c>
      <c r="I27" s="6">
        <v>40.102595125544312</v>
      </c>
      <c r="J27" s="6">
        <v>51.202971308565125</v>
      </c>
      <c r="K27" s="6">
        <v>6.383598436E-2</v>
      </c>
      <c r="L27" s="6">
        <v>0.21825832989950003</v>
      </c>
    </row>
    <row r="28" spans="1:12" ht="12" customHeight="1" x14ac:dyDescent="0.25">
      <c r="A28" s="26">
        <v>44979</v>
      </c>
      <c r="B28" s="6">
        <v>89.532637499999979</v>
      </c>
      <c r="C28" s="6">
        <v>1.1665099999999999</v>
      </c>
      <c r="D28" s="6">
        <v>0.10783487500000001</v>
      </c>
      <c r="E28" s="5">
        <v>0.63717243749999997</v>
      </c>
      <c r="F28" s="6">
        <v>9.0326462500000027</v>
      </c>
      <c r="G28" s="5">
        <v>268.32978888888891</v>
      </c>
      <c r="H28" s="5">
        <v>23.479811249999997</v>
      </c>
      <c r="I28" s="6">
        <v>40.069962498840987</v>
      </c>
      <c r="J28" s="6">
        <v>51.154779135700892</v>
      </c>
      <c r="K28" s="6">
        <v>0.12394335012499999</v>
      </c>
      <c r="L28" s="6">
        <v>0.48550050288000013</v>
      </c>
    </row>
    <row r="29" spans="1:12" ht="12" customHeight="1" x14ac:dyDescent="0.25">
      <c r="A29" s="26">
        <v>44980</v>
      </c>
      <c r="B29" s="6">
        <v>89.208346153846165</v>
      </c>
      <c r="C29" s="6">
        <v>1.1309903846153846</v>
      </c>
      <c r="D29" s="6">
        <v>0.11264669230769231</v>
      </c>
      <c r="E29" s="5">
        <v>0.62181853846153845</v>
      </c>
      <c r="F29" s="6">
        <v>9.4011200000000006</v>
      </c>
      <c r="G29" s="5">
        <v>268.7658777777778</v>
      </c>
      <c r="H29" s="5">
        <v>24.415375384615388</v>
      </c>
      <c r="I29" s="6">
        <v>40.179545596410279</v>
      </c>
      <c r="J29" s="6">
        <v>51.238557326158265</v>
      </c>
      <c r="K29" s="6">
        <v>0.10231380343384616</v>
      </c>
      <c r="L29" s="6">
        <v>0.42901474753384616</v>
      </c>
    </row>
    <row r="30" spans="1:12" ht="12" customHeight="1" x14ac:dyDescent="0.25">
      <c r="A30" s="26">
        <v>44981</v>
      </c>
      <c r="B30" s="6">
        <v>88.817354166666675</v>
      </c>
      <c r="C30" s="6">
        <v>1.1024145833333334</v>
      </c>
      <c r="D30" s="6">
        <v>0.10367037500000002</v>
      </c>
      <c r="E30" s="5">
        <v>0.60304247916666676</v>
      </c>
      <c r="F30" s="6">
        <v>9.8377162500000015</v>
      </c>
      <c r="G30" s="5">
        <v>267.41044444444447</v>
      </c>
      <c r="H30" s="5">
        <v>24.553325416666667</v>
      </c>
      <c r="I30" s="6">
        <v>40.310422420348139</v>
      </c>
      <c r="J30" s="6">
        <v>51.335613740390563</v>
      </c>
      <c r="K30" s="6">
        <v>0.26659844839000002</v>
      </c>
      <c r="L30" s="6">
        <v>0.78032987345000004</v>
      </c>
    </row>
    <row r="31" spans="1:12" ht="12" customHeight="1" x14ac:dyDescent="0.25">
      <c r="A31" s="26">
        <v>44982</v>
      </c>
      <c r="B31" s="6">
        <v>88.666137500000005</v>
      </c>
      <c r="C31" s="6">
        <v>1.0753020833333331</v>
      </c>
      <c r="D31" s="6">
        <v>0.10531445833333336</v>
      </c>
      <c r="E31" s="5">
        <v>0.59030827083333326</v>
      </c>
      <c r="F31" s="6">
        <v>10.016397083333333</v>
      </c>
      <c r="G31" s="5">
        <v>267.39156666666668</v>
      </c>
      <c r="H31" s="5">
        <v>25.611982083333334</v>
      </c>
      <c r="I31" s="6">
        <v>40.369338128406731</v>
      </c>
      <c r="J31" s="6">
        <v>51.38631050983436</v>
      </c>
      <c r="K31" s="6">
        <v>0.41383445490000004</v>
      </c>
      <c r="L31" s="6">
        <v>0.9874040115499999</v>
      </c>
    </row>
    <row r="32" spans="1:12" ht="12" customHeight="1" x14ac:dyDescent="0.25">
      <c r="A32" s="26">
        <v>44983</v>
      </c>
      <c r="B32" s="6">
        <v>88.917808333333326</v>
      </c>
      <c r="C32" s="6">
        <v>1.0794349999999999</v>
      </c>
      <c r="D32" s="6">
        <v>0.10537541666666668</v>
      </c>
      <c r="E32" s="5">
        <v>0.59240520833333332</v>
      </c>
      <c r="F32" s="6">
        <v>9.7510266666666663</v>
      </c>
      <c r="G32" s="5">
        <v>267.64652777777781</v>
      </c>
      <c r="H32" s="5">
        <v>25.700616666666665</v>
      </c>
      <c r="I32" s="6">
        <v>40.299555227820868</v>
      </c>
      <c r="J32" s="6">
        <v>51.34412700293084</v>
      </c>
      <c r="K32" s="6">
        <v>0.61539227990000001</v>
      </c>
      <c r="L32" s="6">
        <v>1.3360302915500002</v>
      </c>
    </row>
    <row r="33" spans="1:12" ht="12" customHeight="1" x14ac:dyDescent="0.25">
      <c r="A33" s="26">
        <v>44984</v>
      </c>
      <c r="B33" s="6">
        <v>89.311441666666667</v>
      </c>
      <c r="C33" s="6">
        <v>1.1214595833333332</v>
      </c>
      <c r="D33" s="6">
        <v>0.1143595</v>
      </c>
      <c r="E33" s="5">
        <v>0.61790954166666656</v>
      </c>
      <c r="F33" s="6">
        <v>9.2981337500000016</v>
      </c>
      <c r="G33" s="5">
        <v>267.48238888888892</v>
      </c>
      <c r="H33" s="5">
        <v>27.227182499999998</v>
      </c>
      <c r="I33" s="6">
        <v>40.153562258497239</v>
      </c>
      <c r="J33" s="6">
        <v>51.229511378880751</v>
      </c>
      <c r="K33" s="6">
        <v>0.48958189120500001</v>
      </c>
      <c r="L33" s="6">
        <v>1.15054989325</v>
      </c>
    </row>
    <row r="34" spans="1:12" ht="12" customHeight="1" thickBot="1" x14ac:dyDescent="0.3">
      <c r="A34" s="26">
        <v>44985</v>
      </c>
      <c r="B34" s="47">
        <v>89.244233333333327</v>
      </c>
      <c r="C34" s="47">
        <v>1.1026900000000002</v>
      </c>
      <c r="D34" s="47">
        <v>0.11733816666666667</v>
      </c>
      <c r="E34" s="5">
        <v>0.6100140833333334</v>
      </c>
      <c r="F34" s="5">
        <v>9.3902966666666661</v>
      </c>
      <c r="G34" s="5">
        <v>267.34205555555559</v>
      </c>
      <c r="H34" s="5">
        <v>26.80037500000001</v>
      </c>
      <c r="I34" s="5">
        <v>40.179907438095526</v>
      </c>
      <c r="J34" s="6">
        <v>51.255775123776921</v>
      </c>
      <c r="K34" s="6">
        <v>0.4203729390999999</v>
      </c>
      <c r="L34" s="6">
        <v>0.94237245650000001</v>
      </c>
    </row>
    <row r="35" spans="1:12" ht="17.25" customHeight="1" x14ac:dyDescent="0.25">
      <c r="A35" s="48" t="s">
        <v>25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17"/>
    </row>
    <row r="36" spans="1:12" ht="7.5" customHeight="1" thickBo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2" ht="15.75" thickBot="1" x14ac:dyDescent="0.3">
      <c r="A37" s="11" t="s">
        <v>16</v>
      </c>
      <c r="B37" s="25">
        <f>MIN(B7:B34)</f>
        <v>88.666137500000005</v>
      </c>
      <c r="C37" s="25">
        <f t="shared" ref="C37:L37" si="0">MIN(C7:C34)</f>
        <v>1.0714104166666667</v>
      </c>
      <c r="D37" s="25">
        <f t="shared" si="0"/>
        <v>8.9534574999999991E-2</v>
      </c>
      <c r="E37" s="25">
        <f t="shared" si="0"/>
        <v>0.59030827083333326</v>
      </c>
      <c r="F37" s="25">
        <f t="shared" si="0"/>
        <v>2.0556849999999995</v>
      </c>
      <c r="G37" s="25">
        <f t="shared" si="0"/>
        <v>258.84844888888892</v>
      </c>
      <c r="H37" s="25">
        <f t="shared" si="0"/>
        <v>15.64553083333333</v>
      </c>
      <c r="I37" s="25">
        <f t="shared" si="0"/>
        <v>38.060214961967709</v>
      </c>
      <c r="J37" s="25">
        <f t="shared" si="0"/>
        <v>49.949806704117151</v>
      </c>
      <c r="K37" s="25">
        <f t="shared" si="0"/>
        <v>2.8232276787900006E-2</v>
      </c>
      <c r="L37" s="25">
        <f t="shared" si="0"/>
        <v>6.3578099309014285E-2</v>
      </c>
    </row>
    <row r="38" spans="1:12" x14ac:dyDescent="0.25">
      <c r="A38" s="12" t="s">
        <v>17</v>
      </c>
      <c r="B38" s="24">
        <f t="shared" ref="B38:L38" si="1">AVERAGE(B7:B34)</f>
        <v>91.05716436993518</v>
      </c>
      <c r="C38" s="24">
        <f t="shared" si="1"/>
        <v>1.1601506974225899</v>
      </c>
      <c r="D38" s="24">
        <f t="shared" si="1"/>
        <v>0.13559146335587186</v>
      </c>
      <c r="E38" s="24">
        <f t="shared" si="1"/>
        <v>0.64787108038923069</v>
      </c>
      <c r="F38" s="24">
        <f t="shared" si="1"/>
        <v>7.4595608503329194</v>
      </c>
      <c r="G38" s="24">
        <f t="shared" si="1"/>
        <v>265.11984123015878</v>
      </c>
      <c r="H38" s="24">
        <f t="shared" si="1"/>
        <v>21.888980939577809</v>
      </c>
      <c r="I38" s="24">
        <f t="shared" si="1"/>
        <v>39.613455795704212</v>
      </c>
      <c r="J38" s="24">
        <f t="shared" si="1"/>
        <v>50.885509053665821</v>
      </c>
      <c r="K38" s="24">
        <f t="shared" si="1"/>
        <v>0.16086732641667631</v>
      </c>
      <c r="L38" s="24">
        <f t="shared" si="1"/>
        <v>0.42265456553278397</v>
      </c>
    </row>
    <row r="39" spans="1:12" x14ac:dyDescent="0.25">
      <c r="A39" s="13" t="s">
        <v>18</v>
      </c>
      <c r="B39" s="23">
        <f t="shared" ref="B39:L39" si="2">MAX(B7:B34)</f>
        <v>96.373343750000018</v>
      </c>
      <c r="C39" s="23">
        <f t="shared" si="2"/>
        <v>1.3870145833333332</v>
      </c>
      <c r="D39" s="23">
        <f t="shared" si="2"/>
        <v>0.37484916666666673</v>
      </c>
      <c r="E39" s="23">
        <f t="shared" si="2"/>
        <v>0.7426532374999999</v>
      </c>
      <c r="F39" s="23">
        <f t="shared" si="2"/>
        <v>10.016397083333333</v>
      </c>
      <c r="G39" s="23">
        <f t="shared" si="2"/>
        <v>272.85264999999998</v>
      </c>
      <c r="H39" s="23">
        <f t="shared" si="2"/>
        <v>29.330936249999997</v>
      </c>
      <c r="I39" s="23">
        <f t="shared" si="2"/>
        <v>40.369338128406731</v>
      </c>
      <c r="J39" s="23">
        <f t="shared" si="2"/>
        <v>51.38631050983436</v>
      </c>
      <c r="K39" s="23">
        <f t="shared" si="2"/>
        <v>0.61539227990000001</v>
      </c>
      <c r="L39" s="23">
        <f t="shared" si="2"/>
        <v>1.4430854559050001</v>
      </c>
    </row>
    <row r="40" spans="1:12" ht="15.75" thickBot="1" x14ac:dyDescent="0.3">
      <c r="A40" s="15" t="s">
        <v>22</v>
      </c>
      <c r="B40" s="22">
        <f t="shared" ref="B40:L40" si="3">STDEVPA(B7:B34)</f>
        <v>2.6865554184527753</v>
      </c>
      <c r="C40" s="22">
        <f t="shared" si="3"/>
        <v>6.7744852388139418E-2</v>
      </c>
      <c r="D40" s="22">
        <f t="shared" si="3"/>
        <v>6.3195436546460204E-2</v>
      </c>
      <c r="E40" s="22">
        <f t="shared" si="3"/>
        <v>4.2578198278398115E-2</v>
      </c>
      <c r="F40" s="22">
        <f t="shared" si="3"/>
        <v>2.7582884937664569</v>
      </c>
      <c r="G40" s="22">
        <f t="shared" si="3"/>
        <v>3.4847310592816889</v>
      </c>
      <c r="H40" s="22">
        <f t="shared" si="3"/>
        <v>3.329739719439174</v>
      </c>
      <c r="I40" s="22">
        <f t="shared" si="3"/>
        <v>0.80376230202650711</v>
      </c>
      <c r="J40" s="22">
        <f t="shared" si="3"/>
        <v>0.49092335877770671</v>
      </c>
      <c r="K40" s="22">
        <f t="shared" si="3"/>
        <v>0.15497616385777174</v>
      </c>
      <c r="L40" s="22">
        <f t="shared" si="3"/>
        <v>0.38419195732006789</v>
      </c>
    </row>
    <row r="41" spans="1:12" ht="7.5" customHeight="1" x14ac:dyDescent="0.25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2" ht="15" customHeight="1" x14ac:dyDescent="0.25">
      <c r="A42" s="1" t="s">
        <v>7</v>
      </c>
      <c r="B42" s="49" t="s">
        <v>40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2" x14ac:dyDescent="0.25">
      <c r="A43" s="2"/>
      <c r="B43" s="51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1:12" x14ac:dyDescent="0.25">
      <c r="A44" s="2"/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2" x14ac:dyDescent="0.25">
      <c r="A45" s="2"/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1:12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</row>
  </sheetData>
  <mergeCells count="9">
    <mergeCell ref="A35:K35"/>
    <mergeCell ref="B42:L46"/>
    <mergeCell ref="A1:L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F7:F33 B7:D33 I7:J33" xr:uid="{00000000-0002-0000-0000-000002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4" xr:uid="{00000000-0002-0000-0000-000000000000}">
      <formula1>40909</formula1>
    </dataValidation>
    <dataValidation type="decimal" allowBlank="1" showInputMessage="1" showErrorMessage="1" errorTitle="Error" error="El valor deberá estar entre 0 y 100" sqref="E7:E34" xr:uid="{00000000-0002-0000-0000-000001000000}">
      <formula1>0</formula1>
      <formula2>100</formula2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4DB8-165C-4ABA-ACC4-5C98F06EEC9D}">
  <dimension ref="A1:M41"/>
  <sheetViews>
    <sheetView topLeftCell="A11" zoomScaleNormal="100" workbookViewId="0">
      <selection activeCell="K35" sqref="K35"/>
    </sheetView>
  </sheetViews>
  <sheetFormatPr defaultColWidth="11.5703125" defaultRowHeight="15" x14ac:dyDescent="0.25"/>
  <cols>
    <col min="1" max="1" width="12.28515625" customWidth="1"/>
    <col min="2" max="2" width="10.42578125" customWidth="1"/>
    <col min="3" max="5" width="10.5703125" customWidth="1"/>
    <col min="6" max="6" width="10.42578125" customWidth="1"/>
    <col min="7" max="8" width="12.28515625" customWidth="1"/>
    <col min="9" max="10" width="10.5703125" customWidth="1"/>
    <col min="11" max="11" width="12.42578125" customWidth="1"/>
  </cols>
  <sheetData>
    <row r="1" spans="1:13" ht="39.75" customHeight="1" x14ac:dyDescent="0.25">
      <c r="A1" s="70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6" t="s">
        <v>0</v>
      </c>
      <c r="B2" s="57"/>
      <c r="C2" s="58" t="s">
        <v>23</v>
      </c>
      <c r="D2" s="58"/>
      <c r="E2" s="58"/>
      <c r="F2" s="58"/>
      <c r="G2" s="58"/>
      <c r="H2" s="58"/>
      <c r="I2" s="58"/>
      <c r="J2" s="58"/>
      <c r="K2" s="58"/>
    </row>
    <row r="3" spans="1:13" x14ac:dyDescent="0.25">
      <c r="A3" s="56" t="s">
        <v>1</v>
      </c>
      <c r="B3" s="57"/>
      <c r="C3" s="73" t="s">
        <v>24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6" t="s">
        <v>2</v>
      </c>
      <c r="B4" s="56"/>
      <c r="C4" s="74" t="s">
        <v>9</v>
      </c>
      <c r="D4" s="74"/>
      <c r="M4" s="3" t="s">
        <v>9</v>
      </c>
    </row>
    <row r="5" spans="1:13" x14ac:dyDescent="0.25">
      <c r="M5" s="3" t="s">
        <v>8</v>
      </c>
    </row>
    <row r="6" spans="1:13" ht="39" thickBot="1" x14ac:dyDescent="0.3">
      <c r="A6" s="8" t="s">
        <v>15</v>
      </c>
      <c r="B6" s="18" t="s">
        <v>3</v>
      </c>
      <c r="C6" s="18" t="s">
        <v>14</v>
      </c>
      <c r="D6" s="18" t="s">
        <v>4</v>
      </c>
      <c r="E6" s="19" t="s">
        <v>5</v>
      </c>
      <c r="F6" s="18" t="s">
        <v>6</v>
      </c>
      <c r="G6" s="18" t="s">
        <v>10</v>
      </c>
      <c r="H6" s="18" t="s">
        <v>11</v>
      </c>
      <c r="I6" s="18" t="s">
        <v>12</v>
      </c>
      <c r="J6" s="18" t="s">
        <v>19</v>
      </c>
      <c r="K6" s="18" t="s">
        <v>13</v>
      </c>
      <c r="L6" s="7"/>
    </row>
    <row r="7" spans="1:13" ht="12" customHeight="1" x14ac:dyDescent="0.25">
      <c r="A7" s="32">
        <v>44958</v>
      </c>
      <c r="B7" s="6">
        <v>95.664199999999994</v>
      </c>
      <c r="C7" s="6">
        <v>1.2662899999999999</v>
      </c>
      <c r="D7" s="6">
        <v>0.76899499999999998</v>
      </c>
      <c r="E7" s="5">
        <v>1.0176425</v>
      </c>
      <c r="F7" s="6">
        <v>3.5628199999999999</v>
      </c>
      <c r="G7" s="33">
        <v>271.20428333333336</v>
      </c>
      <c r="H7" s="34">
        <v>29.802176249999995</v>
      </c>
      <c r="I7" s="6">
        <v>38.48700066163542</v>
      </c>
      <c r="J7" s="6">
        <v>50.203372961016768</v>
      </c>
      <c r="K7" s="34">
        <v>8.839920266500001E-2</v>
      </c>
    </row>
    <row r="8" spans="1:13" ht="12" customHeight="1" x14ac:dyDescent="0.25">
      <c r="A8" s="32">
        <v>44959</v>
      </c>
      <c r="B8" s="6">
        <v>95.751099999999994</v>
      </c>
      <c r="C8" s="6">
        <v>1.2723500000000001</v>
      </c>
      <c r="D8" s="6">
        <v>0.124168</v>
      </c>
      <c r="E8" s="5">
        <v>0.69825900000000007</v>
      </c>
      <c r="F8" s="6">
        <v>5.2599400000000003</v>
      </c>
      <c r="G8" s="35">
        <v>276.28543333333334</v>
      </c>
      <c r="H8" s="36">
        <v>20.960549166666663</v>
      </c>
      <c r="I8" s="6">
        <v>39.061533605991855</v>
      </c>
      <c r="J8" s="6">
        <v>50.585323652415113</v>
      </c>
      <c r="K8" s="36">
        <v>0.23693971135500003</v>
      </c>
    </row>
    <row r="9" spans="1:13" ht="12" customHeight="1" x14ac:dyDescent="0.25">
      <c r="A9" s="32">
        <v>44960</v>
      </c>
      <c r="B9" s="6">
        <v>95.710499999999996</v>
      </c>
      <c r="C9" s="6">
        <v>1.28932</v>
      </c>
      <c r="D9" s="6">
        <v>0.128251</v>
      </c>
      <c r="E9" s="5">
        <v>0.70878550000000007</v>
      </c>
      <c r="F9" s="6">
        <v>3.2157399999999998</v>
      </c>
      <c r="G9" s="35">
        <v>276.78777777777782</v>
      </c>
      <c r="H9" s="36">
        <v>17.488980833333333</v>
      </c>
      <c r="I9" s="6">
        <v>38.326414605203759</v>
      </c>
      <c r="J9" s="6">
        <v>50.080081893578054</v>
      </c>
      <c r="K9" s="36">
        <v>0.24659268280000005</v>
      </c>
    </row>
    <row r="10" spans="1:13" ht="12" customHeight="1" x14ac:dyDescent="0.25">
      <c r="A10" s="32">
        <v>44961</v>
      </c>
      <c r="B10" s="6">
        <v>96.209599999999995</v>
      </c>
      <c r="C10" s="6">
        <v>1.29023</v>
      </c>
      <c r="D10" s="6">
        <v>0.48541699999999999</v>
      </c>
      <c r="E10" s="5">
        <v>0.88782349999999999</v>
      </c>
      <c r="F10" s="6">
        <v>2.7851900000000001</v>
      </c>
      <c r="G10" s="35">
        <v>275.27890000000002</v>
      </c>
      <c r="H10" s="36">
        <v>18.272330416666669</v>
      </c>
      <c r="I10" s="6">
        <v>38.224697683148442</v>
      </c>
      <c r="J10" s="6">
        <v>50.033612606147877</v>
      </c>
      <c r="K10" s="36">
        <v>0.18811546081705002</v>
      </c>
    </row>
    <row r="11" spans="1:13" ht="12" customHeight="1" x14ac:dyDescent="0.25">
      <c r="A11" s="32">
        <v>44962</v>
      </c>
      <c r="B11" s="6">
        <v>96.302300000000002</v>
      </c>
      <c r="C11" s="6">
        <v>1.11947</v>
      </c>
      <c r="D11" s="6">
        <v>0.44248100000000001</v>
      </c>
      <c r="E11" s="5">
        <v>0.78097550000000004</v>
      </c>
      <c r="F11" s="6">
        <v>2.25726</v>
      </c>
      <c r="G11" s="35">
        <v>273.58301111111115</v>
      </c>
      <c r="H11" s="36">
        <v>20.679601249999997</v>
      </c>
      <c r="I11" s="6">
        <v>38.120745224344645</v>
      </c>
      <c r="J11" s="6">
        <v>49.99640857576756</v>
      </c>
      <c r="K11" s="36">
        <v>9.260218863700001E-2</v>
      </c>
      <c r="M11" s="31"/>
    </row>
    <row r="12" spans="1:13" ht="12" customHeight="1" x14ac:dyDescent="0.25">
      <c r="A12" s="32">
        <v>44963</v>
      </c>
      <c r="B12" s="6">
        <v>96.716399999999993</v>
      </c>
      <c r="C12" s="6">
        <v>1.1992</v>
      </c>
      <c r="D12" s="6">
        <v>0.218167</v>
      </c>
      <c r="E12" s="5">
        <v>0.70868350000000002</v>
      </c>
      <c r="F12" s="6">
        <v>2.1712600000000002</v>
      </c>
      <c r="G12" s="35">
        <v>272.25628888888889</v>
      </c>
      <c r="H12" s="36">
        <v>23.249445624999996</v>
      </c>
      <c r="I12" s="6">
        <v>38.140865055080859</v>
      </c>
      <c r="J12" s="6">
        <v>50.026410546797166</v>
      </c>
      <c r="K12" s="36">
        <v>9.3601120987499994E-2</v>
      </c>
    </row>
    <row r="13" spans="1:13" ht="12" customHeight="1" x14ac:dyDescent="0.25">
      <c r="A13" s="32">
        <v>44964</v>
      </c>
      <c r="B13" s="6">
        <v>96.888800000000003</v>
      </c>
      <c r="C13" s="6">
        <v>1.3662799999999999</v>
      </c>
      <c r="D13" s="6">
        <v>0.108456</v>
      </c>
      <c r="E13" s="5">
        <v>0.73736800000000002</v>
      </c>
      <c r="F13" s="6">
        <v>9.9034899999999997</v>
      </c>
      <c r="G13" s="35">
        <v>279.40597777777782</v>
      </c>
      <c r="H13" s="36">
        <v>52.071179999999984</v>
      </c>
      <c r="I13" s="6">
        <v>40.483707567475953</v>
      </c>
      <c r="J13" s="6">
        <v>51.349468795666411</v>
      </c>
      <c r="K13" s="36">
        <v>0.1370015519735143</v>
      </c>
    </row>
    <row r="14" spans="1:13" ht="12" customHeight="1" x14ac:dyDescent="0.25">
      <c r="A14" s="32">
        <v>44965</v>
      </c>
      <c r="B14" s="6">
        <v>91.300899999999999</v>
      </c>
      <c r="C14" s="6">
        <v>1.21628</v>
      </c>
      <c r="D14" s="6">
        <v>0.120698</v>
      </c>
      <c r="E14" s="5">
        <v>0.668489</v>
      </c>
      <c r="F14" s="6">
        <v>9.8539399999999997</v>
      </c>
      <c r="G14" s="35">
        <v>265.63516111111113</v>
      </c>
      <c r="H14" s="36">
        <v>22.990254583333332</v>
      </c>
      <c r="I14" s="6">
        <v>40.365224119807117</v>
      </c>
      <c r="J14" s="6">
        <v>51.362147865715521</v>
      </c>
      <c r="K14" s="36">
        <v>9.3907800541000008E-2</v>
      </c>
    </row>
    <row r="15" spans="1:13" ht="12" customHeight="1" x14ac:dyDescent="0.25">
      <c r="A15" s="32">
        <v>44966</v>
      </c>
      <c r="B15" s="6">
        <v>93.245900000000006</v>
      </c>
      <c r="C15" s="6">
        <v>1.49421</v>
      </c>
      <c r="D15" s="6">
        <v>0.108074</v>
      </c>
      <c r="E15" s="5">
        <v>0.80114200000000002</v>
      </c>
      <c r="F15" s="6">
        <v>8.8589000000000002</v>
      </c>
      <c r="G15" s="35">
        <v>266.67184444444445</v>
      </c>
      <c r="H15" s="36">
        <v>22.109628333333333</v>
      </c>
      <c r="I15" s="6">
        <v>40.039580933446864</v>
      </c>
      <c r="J15" s="6">
        <v>51.125404215016239</v>
      </c>
      <c r="K15" s="36">
        <v>0.20413841970499996</v>
      </c>
    </row>
    <row r="16" spans="1:13" ht="12" customHeight="1" x14ac:dyDescent="0.25">
      <c r="A16" s="32">
        <v>44967</v>
      </c>
      <c r="B16" s="6">
        <v>92.892899999999997</v>
      </c>
      <c r="C16" s="6">
        <v>1.3854900000000001</v>
      </c>
      <c r="D16" s="6">
        <v>0.107796</v>
      </c>
      <c r="E16" s="5">
        <v>0.74664300000000006</v>
      </c>
      <c r="F16" s="6">
        <v>9.1440800000000007</v>
      </c>
      <c r="G16" s="35">
        <v>262.67416111111112</v>
      </c>
      <c r="H16" s="36">
        <v>21.186059999999998</v>
      </c>
      <c r="I16" s="6">
        <v>40.058210406350767</v>
      </c>
      <c r="J16" s="6">
        <v>51.087134776522056</v>
      </c>
      <c r="K16" s="36">
        <v>0.16621420911049994</v>
      </c>
    </row>
    <row r="17" spans="1:11" ht="12" customHeight="1" x14ac:dyDescent="0.25">
      <c r="A17" s="32">
        <v>44968</v>
      </c>
      <c r="B17" s="6">
        <v>89.671300000000002</v>
      </c>
      <c r="C17" s="6">
        <v>1.2435700000000001</v>
      </c>
      <c r="D17" s="6">
        <v>0.107795</v>
      </c>
      <c r="E17" s="5">
        <v>0.67568250000000007</v>
      </c>
      <c r="F17" s="6">
        <v>9.9830100000000002</v>
      </c>
      <c r="G17" s="37">
        <v>263.91894444444443</v>
      </c>
      <c r="H17" s="36">
        <v>20.799307083333328</v>
      </c>
      <c r="I17" s="6">
        <v>40.378264750839854</v>
      </c>
      <c r="J17" s="6">
        <v>51.353595655632333</v>
      </c>
      <c r="K17" s="36">
        <v>0.16705293466650006</v>
      </c>
    </row>
    <row r="18" spans="1:11" ht="12" customHeight="1" x14ac:dyDescent="0.25">
      <c r="A18" s="32">
        <v>44969</v>
      </c>
      <c r="B18" s="6">
        <v>89.735600000000005</v>
      </c>
      <c r="C18" s="6">
        <v>1.1646399999999999</v>
      </c>
      <c r="D18" s="6">
        <v>0.111278</v>
      </c>
      <c r="E18" s="5">
        <v>0.63795899999999994</v>
      </c>
      <c r="F18" s="6">
        <v>10.677199999999999</v>
      </c>
      <c r="G18" s="37">
        <v>265.32211111111116</v>
      </c>
      <c r="H18" s="36">
        <v>20.450429999999997</v>
      </c>
      <c r="I18" s="6">
        <v>40.543321880768453</v>
      </c>
      <c r="J18" s="6">
        <v>51.451744704249784</v>
      </c>
      <c r="K18" s="36">
        <v>0.14976499724750003</v>
      </c>
    </row>
    <row r="19" spans="1:11" ht="12" customHeight="1" x14ac:dyDescent="0.25">
      <c r="A19" s="32">
        <v>44970</v>
      </c>
      <c r="B19" s="6">
        <v>90.552700000000002</v>
      </c>
      <c r="C19" s="6">
        <v>1.2706200000000001</v>
      </c>
      <c r="D19" s="6">
        <v>0.121935</v>
      </c>
      <c r="E19" s="5">
        <v>0.69627749999999999</v>
      </c>
      <c r="F19" s="6">
        <v>10.7729</v>
      </c>
      <c r="G19" s="37">
        <v>265.82018888888888</v>
      </c>
      <c r="H19" s="36">
        <v>22.567728750000004</v>
      </c>
      <c r="I19" s="6">
        <v>40.594366636525152</v>
      </c>
      <c r="J19" s="6">
        <v>51.487799152828053</v>
      </c>
      <c r="K19" s="36">
        <v>0.15707927640500005</v>
      </c>
    </row>
    <row r="20" spans="1:11" ht="12" customHeight="1" x14ac:dyDescent="0.25">
      <c r="A20" s="32">
        <v>44971</v>
      </c>
      <c r="B20" s="6">
        <v>90.116299999999995</v>
      </c>
      <c r="C20" s="6">
        <v>1.2371399999999999</v>
      </c>
      <c r="D20" s="6">
        <v>0.12485</v>
      </c>
      <c r="E20" s="5">
        <v>0.68099499999999991</v>
      </c>
      <c r="F20" s="6">
        <v>9.5075199999999995</v>
      </c>
      <c r="G20" s="38">
        <v>265.13290555555557</v>
      </c>
      <c r="H20" s="39">
        <v>25.204672500000001</v>
      </c>
      <c r="I20" s="6">
        <v>40.159554738948003</v>
      </c>
      <c r="J20" s="6">
        <v>51.182594837261604</v>
      </c>
      <c r="K20" s="39">
        <v>0.61253356361999989</v>
      </c>
    </row>
    <row r="21" spans="1:11" ht="12" customHeight="1" x14ac:dyDescent="0.25">
      <c r="A21" s="32">
        <v>44972</v>
      </c>
      <c r="B21" s="27">
        <v>90.4178</v>
      </c>
      <c r="C21" s="27">
        <v>1.2293000000000001</v>
      </c>
      <c r="D21" s="27">
        <v>0.123588</v>
      </c>
      <c r="E21" s="5">
        <v>0.67644400000000005</v>
      </c>
      <c r="F21" s="27">
        <v>9.4004700000000003</v>
      </c>
      <c r="G21" s="38">
        <v>263.62790000000001</v>
      </c>
      <c r="H21" s="39">
        <v>23.731179230769236</v>
      </c>
      <c r="I21" s="27">
        <v>40.142415623876424</v>
      </c>
      <c r="J21" s="27">
        <v>51.156139903228478</v>
      </c>
      <c r="K21" s="39">
        <v>0.10304552838923078</v>
      </c>
    </row>
    <row r="22" spans="1:11" ht="12" customHeight="1" x14ac:dyDescent="0.25">
      <c r="A22" s="32">
        <v>44973</v>
      </c>
      <c r="B22" s="6">
        <v>90.744900000000001</v>
      </c>
      <c r="C22" s="6">
        <v>1.21506</v>
      </c>
      <c r="D22" s="6">
        <v>0.12854699999999999</v>
      </c>
      <c r="E22" s="5">
        <v>0.6718035</v>
      </c>
      <c r="F22" s="6">
        <v>9.5332000000000008</v>
      </c>
      <c r="G22" s="38">
        <v>274.80615555555556</v>
      </c>
      <c r="H22" s="39">
        <v>20.643465862068965</v>
      </c>
      <c r="I22" s="6">
        <v>40.237425935686332</v>
      </c>
      <c r="J22" s="6">
        <v>51.236628039790567</v>
      </c>
      <c r="K22" s="39">
        <v>9.2757649679999998E-2</v>
      </c>
    </row>
    <row r="23" spans="1:11" ht="12" customHeight="1" x14ac:dyDescent="0.25">
      <c r="A23" s="32">
        <v>44974</v>
      </c>
      <c r="B23" s="6">
        <v>91.044200000000004</v>
      </c>
      <c r="C23" s="6">
        <v>1.15021</v>
      </c>
      <c r="D23" s="6">
        <v>0.127218</v>
      </c>
      <c r="E23" s="5">
        <v>0.638714</v>
      </c>
      <c r="F23" s="6">
        <v>9.3452199999999994</v>
      </c>
      <c r="G23" s="38">
        <v>264.47110000000004</v>
      </c>
      <c r="H23" s="39">
        <v>18.875074399999995</v>
      </c>
      <c r="I23" s="6">
        <v>40.193460379633116</v>
      </c>
      <c r="J23" s="6">
        <v>51.293379019634614</v>
      </c>
      <c r="K23" s="39">
        <v>9.2411069904000026E-2</v>
      </c>
    </row>
    <row r="24" spans="1:11" ht="12" customHeight="1" x14ac:dyDescent="0.25">
      <c r="A24" s="32">
        <v>44975</v>
      </c>
      <c r="B24" s="6">
        <v>90.521199999999993</v>
      </c>
      <c r="C24" s="6">
        <v>1.15985</v>
      </c>
      <c r="D24" s="6">
        <v>0.123711</v>
      </c>
      <c r="E24" s="5">
        <v>0.64178049999999998</v>
      </c>
      <c r="F24" s="6">
        <v>9.7524499999999996</v>
      </c>
      <c r="G24" s="38">
        <v>269.06478888888893</v>
      </c>
      <c r="H24" s="39">
        <v>20.871051923076923</v>
      </c>
      <c r="I24" s="6">
        <v>40.342868752322431</v>
      </c>
      <c r="J24" s="6">
        <v>51.381892884180019</v>
      </c>
      <c r="K24" s="39">
        <v>9.8669197098461545E-2</v>
      </c>
    </row>
    <row r="25" spans="1:11" ht="12" customHeight="1" x14ac:dyDescent="0.25">
      <c r="A25" s="32">
        <v>44976</v>
      </c>
      <c r="B25" s="6">
        <v>90.356200000000001</v>
      </c>
      <c r="C25" s="6">
        <v>1.1792199999999999</v>
      </c>
      <c r="D25" s="6">
        <v>0.12083099999999999</v>
      </c>
      <c r="E25" s="5">
        <v>0.65002549999999992</v>
      </c>
      <c r="F25" s="6">
        <v>9.8321699999999996</v>
      </c>
      <c r="G25" s="38">
        <v>268.96505555555558</v>
      </c>
      <c r="H25" s="39">
        <v>21.586815833333329</v>
      </c>
      <c r="I25" s="6">
        <v>40.368204835471751</v>
      </c>
      <c r="J25" s="6">
        <v>51.336234507121901</v>
      </c>
      <c r="K25" s="39">
        <v>0.10322767944</v>
      </c>
    </row>
    <row r="26" spans="1:11" ht="12" customHeight="1" x14ac:dyDescent="0.25">
      <c r="A26" s="32">
        <v>44977</v>
      </c>
      <c r="B26" s="6">
        <v>90.287800000000004</v>
      </c>
      <c r="C26" s="6">
        <v>1.1956899999999999</v>
      </c>
      <c r="D26" s="6">
        <v>0.120712</v>
      </c>
      <c r="E26" s="5">
        <v>0.65820099999999993</v>
      </c>
      <c r="F26" s="6">
        <v>9.8905499999999993</v>
      </c>
      <c r="G26" s="38">
        <v>267.95187222222222</v>
      </c>
      <c r="H26" s="39">
        <v>22.714886249999999</v>
      </c>
      <c r="I26" s="6">
        <v>40.35628197281325</v>
      </c>
      <c r="J26" s="6">
        <v>51.326758477875913</v>
      </c>
      <c r="K26" s="39">
        <v>0.10186675428000001</v>
      </c>
    </row>
    <row r="27" spans="1:11" ht="12" customHeight="1" x14ac:dyDescent="0.25">
      <c r="A27" s="32">
        <v>44978</v>
      </c>
      <c r="B27" s="6">
        <v>90.040499999999994</v>
      </c>
      <c r="C27" s="6">
        <v>1.1675899999999999</v>
      </c>
      <c r="D27" s="6">
        <v>0.119494</v>
      </c>
      <c r="E27" s="5">
        <v>0.64354199999999995</v>
      </c>
      <c r="F27" s="6">
        <v>9.4691700000000001</v>
      </c>
      <c r="G27" s="38">
        <v>271.77786111111112</v>
      </c>
      <c r="H27" s="39">
        <v>23.062197083333334</v>
      </c>
      <c r="I27" s="6">
        <v>40.256800587506397</v>
      </c>
      <c r="J27" s="6">
        <v>51.302033213691089</v>
      </c>
      <c r="K27" s="39">
        <v>0.10825275952000001</v>
      </c>
    </row>
    <row r="28" spans="1:11" ht="12" customHeight="1" x14ac:dyDescent="0.25">
      <c r="A28" s="32">
        <v>44979</v>
      </c>
      <c r="B28" s="6">
        <v>90.0976</v>
      </c>
      <c r="C28" s="6">
        <v>1.20017</v>
      </c>
      <c r="D28" s="6">
        <v>0.116206</v>
      </c>
      <c r="E28" s="5">
        <v>0.658188</v>
      </c>
      <c r="F28" s="6">
        <v>9.66812</v>
      </c>
      <c r="G28" s="38">
        <v>272.09841666666671</v>
      </c>
      <c r="H28" s="39">
        <v>25.705735416666659</v>
      </c>
      <c r="I28" s="6">
        <v>40.259408713712936</v>
      </c>
      <c r="J28" s="6">
        <v>51.256268208127715</v>
      </c>
      <c r="K28" s="39">
        <v>0.184783115715</v>
      </c>
    </row>
    <row r="29" spans="1:11" ht="12" customHeight="1" x14ac:dyDescent="0.25">
      <c r="A29" s="32">
        <v>44980</v>
      </c>
      <c r="B29" s="6">
        <v>89.840100000000007</v>
      </c>
      <c r="C29" s="6">
        <v>1.1808099999999999</v>
      </c>
      <c r="D29" s="6">
        <v>0.120226</v>
      </c>
      <c r="E29" s="5">
        <v>0.65051799999999993</v>
      </c>
      <c r="F29" s="6">
        <v>11.0959</v>
      </c>
      <c r="G29" s="38">
        <v>271.62103333333334</v>
      </c>
      <c r="H29" s="39">
        <v>25.09659653846154</v>
      </c>
      <c r="I29" s="6">
        <v>40.694593200748166</v>
      </c>
      <c r="J29" s="6">
        <v>51.564842207764571</v>
      </c>
      <c r="K29" s="39">
        <v>0.15027231650769229</v>
      </c>
    </row>
    <row r="30" spans="1:11" ht="12" customHeight="1" x14ac:dyDescent="0.25">
      <c r="A30" s="32">
        <v>44981</v>
      </c>
      <c r="B30" s="6">
        <v>89.455699999999993</v>
      </c>
      <c r="C30" s="6">
        <v>1.14083</v>
      </c>
      <c r="D30" s="6">
        <v>0.109736</v>
      </c>
      <c r="E30" s="5">
        <v>0.62528300000000003</v>
      </c>
      <c r="F30" s="6">
        <v>10.4063</v>
      </c>
      <c r="G30" s="38">
        <v>271.15069444444447</v>
      </c>
      <c r="H30" s="39">
        <v>25.507302916666657</v>
      </c>
      <c r="I30" s="6">
        <v>40.505317756044491</v>
      </c>
      <c r="J30" s="6">
        <v>51.455666691919177</v>
      </c>
      <c r="K30" s="39">
        <v>0.32199396088000004</v>
      </c>
    </row>
    <row r="31" spans="1:11" ht="12" customHeight="1" x14ac:dyDescent="0.25">
      <c r="A31" s="32">
        <v>44982</v>
      </c>
      <c r="B31" s="6">
        <v>89.141499999999994</v>
      </c>
      <c r="C31" s="6">
        <v>1.09823</v>
      </c>
      <c r="D31" s="6">
        <v>0.11294700000000001</v>
      </c>
      <c r="E31" s="5">
        <v>0.60558849999999997</v>
      </c>
      <c r="F31" s="6">
        <v>10.486800000000001</v>
      </c>
      <c r="G31" s="38">
        <v>270.56329444444447</v>
      </c>
      <c r="H31" s="39">
        <v>27.71183624999999</v>
      </c>
      <c r="I31" s="6">
        <v>40.524692407864549</v>
      </c>
      <c r="J31" s="6">
        <v>51.486344881394757</v>
      </c>
      <c r="K31" s="39">
        <v>0.47455689480000007</v>
      </c>
    </row>
    <row r="32" spans="1:11" ht="12" customHeight="1" x14ac:dyDescent="0.25">
      <c r="A32" s="32">
        <v>44983</v>
      </c>
      <c r="B32" s="6">
        <v>89.112799999999993</v>
      </c>
      <c r="C32" s="6">
        <v>1.09765</v>
      </c>
      <c r="D32" s="6">
        <v>0.107339</v>
      </c>
      <c r="E32" s="5">
        <v>0.60249450000000004</v>
      </c>
      <c r="F32" s="6">
        <v>10.174799999999999</v>
      </c>
      <c r="G32" s="38">
        <v>272.26297222222223</v>
      </c>
      <c r="H32" s="39">
        <v>27.60491416666666</v>
      </c>
      <c r="I32" s="6">
        <v>40.427446559306162</v>
      </c>
      <c r="J32" s="6">
        <v>51.419680631695485</v>
      </c>
      <c r="K32" s="39">
        <v>0.70090558165000005</v>
      </c>
    </row>
    <row r="33" spans="1:11" ht="12" customHeight="1" x14ac:dyDescent="0.25">
      <c r="A33" s="32">
        <v>44984</v>
      </c>
      <c r="B33" s="6">
        <v>89.954800000000006</v>
      </c>
      <c r="C33" s="6">
        <v>1.1661300000000001</v>
      </c>
      <c r="D33" s="6">
        <v>0.11974600000000001</v>
      </c>
      <c r="E33" s="5">
        <v>0.64293800000000001</v>
      </c>
      <c r="F33" s="6">
        <v>10.0068</v>
      </c>
      <c r="G33" s="38">
        <v>270.68908888888893</v>
      </c>
      <c r="H33" s="39">
        <v>30.264287083333326</v>
      </c>
      <c r="I33" s="6">
        <v>40.365969298723279</v>
      </c>
      <c r="J33" s="6">
        <v>51.356444422598791</v>
      </c>
      <c r="K33" s="39">
        <v>0.55809761409999992</v>
      </c>
    </row>
    <row r="34" spans="1:11" ht="12" customHeight="1" thickBot="1" x14ac:dyDescent="0.3">
      <c r="A34" s="32">
        <v>44985</v>
      </c>
      <c r="B34" s="40">
        <v>89.932400000000001</v>
      </c>
      <c r="C34" s="40">
        <v>1.1656500000000001</v>
      </c>
      <c r="D34" s="40">
        <v>0.12407600000000001</v>
      </c>
      <c r="E34" s="41">
        <v>0.64486300000000008</v>
      </c>
      <c r="F34" s="40">
        <v>9.9794999999999998</v>
      </c>
      <c r="G34" s="42">
        <v>270.91461111111113</v>
      </c>
      <c r="H34" s="43">
        <v>28.617881249999989</v>
      </c>
      <c r="I34" s="40">
        <v>40.367459656555589</v>
      </c>
      <c r="J34" s="40">
        <v>51.362206652591418</v>
      </c>
      <c r="K34" s="43">
        <v>0.4800822153999999</v>
      </c>
    </row>
    <row r="35" spans="1:11" ht="15.75" thickBot="1" x14ac:dyDescent="0.3">
      <c r="A35" s="28" t="s">
        <v>18</v>
      </c>
      <c r="B35" s="29">
        <f t="shared" ref="B35:K35" si="0">MAX(B7:B34)</f>
        <v>96.888800000000003</v>
      </c>
      <c r="C35" s="29">
        <f t="shared" si="0"/>
        <v>1.49421</v>
      </c>
      <c r="D35" s="29">
        <f t="shared" si="0"/>
        <v>0.76899499999999998</v>
      </c>
      <c r="E35" s="30">
        <f t="shared" si="0"/>
        <v>1.0176425</v>
      </c>
      <c r="F35" s="29">
        <f t="shared" si="0"/>
        <v>11.0959</v>
      </c>
      <c r="G35" s="29">
        <f t="shared" si="0"/>
        <v>279.40597777777782</v>
      </c>
      <c r="H35" s="29">
        <f t="shared" si="0"/>
        <v>52.071179999999984</v>
      </c>
      <c r="I35" s="29">
        <f t="shared" si="0"/>
        <v>40.694593200748166</v>
      </c>
      <c r="J35" s="29">
        <f t="shared" si="0"/>
        <v>51.564842207764571</v>
      </c>
      <c r="K35" s="29">
        <f t="shared" si="0"/>
        <v>0.70090558165000005</v>
      </c>
    </row>
    <row r="36" spans="1:11" x14ac:dyDescent="0.25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1" t="s">
        <v>7</v>
      </c>
      <c r="B37" s="61" t="s">
        <v>41</v>
      </c>
      <c r="C37" s="62"/>
      <c r="D37" s="62"/>
      <c r="E37" s="62"/>
      <c r="F37" s="62"/>
      <c r="G37" s="62"/>
      <c r="H37" s="62"/>
      <c r="I37" s="62"/>
      <c r="J37" s="62"/>
      <c r="K37" s="63"/>
    </row>
    <row r="38" spans="1:11" x14ac:dyDescent="0.25">
      <c r="A38" s="2"/>
      <c r="B38" s="64"/>
      <c r="C38" s="65"/>
      <c r="D38" s="65"/>
      <c r="E38" s="65"/>
      <c r="F38" s="65"/>
      <c r="G38" s="65"/>
      <c r="H38" s="65"/>
      <c r="I38" s="65"/>
      <c r="J38" s="65"/>
      <c r="K38" s="66"/>
    </row>
    <row r="39" spans="1:11" x14ac:dyDescent="0.25">
      <c r="A39" s="2"/>
      <c r="B39" s="64"/>
      <c r="C39" s="65"/>
      <c r="D39" s="65"/>
      <c r="E39" s="65"/>
      <c r="F39" s="65"/>
      <c r="G39" s="65"/>
      <c r="H39" s="65"/>
      <c r="I39" s="65"/>
      <c r="J39" s="65"/>
      <c r="K39" s="66"/>
    </row>
    <row r="40" spans="1:11" x14ac:dyDescent="0.25">
      <c r="A40" s="2"/>
      <c r="B40" s="64"/>
      <c r="C40" s="65"/>
      <c r="D40" s="65"/>
      <c r="E40" s="65"/>
      <c r="F40" s="65"/>
      <c r="G40" s="65"/>
      <c r="H40" s="65"/>
      <c r="I40" s="65"/>
      <c r="J40" s="65"/>
      <c r="K40" s="66"/>
    </row>
    <row r="41" spans="1:11" x14ac:dyDescent="0.25">
      <c r="A41" s="2"/>
      <c r="B41" s="67"/>
      <c r="C41" s="68"/>
      <c r="D41" s="68"/>
      <c r="E41" s="68"/>
      <c r="F41" s="68"/>
      <c r="G41" s="68"/>
      <c r="H41" s="68"/>
      <c r="I41" s="68"/>
      <c r="J41" s="68"/>
      <c r="K41" s="69"/>
    </row>
  </sheetData>
  <protectedRanges>
    <protectedRange sqref="A2:K4" name="Rango1"/>
  </protectedRanges>
  <mergeCells count="8">
    <mergeCell ref="B37:K41"/>
    <mergeCell ref="A1:K1"/>
    <mergeCell ref="A2:B2"/>
    <mergeCell ref="C2:K2"/>
    <mergeCell ref="A3:B3"/>
    <mergeCell ref="C3:K3"/>
    <mergeCell ref="A4:B4"/>
    <mergeCell ref="C4:D4"/>
  </mergeCells>
  <conditionalFormatting sqref="E7:E34">
    <cfRule type="cellIs" dxfId="11" priority="8" operator="greaterThan">
      <formula>4</formula>
    </cfRule>
  </conditionalFormatting>
  <conditionalFormatting sqref="H34">
    <cfRule type="cellIs" dxfId="10" priority="6" operator="greaterThan">
      <formula>110</formula>
    </cfRule>
  </conditionalFormatting>
  <conditionalFormatting sqref="K14:K27">
    <cfRule type="cellIs" dxfId="9" priority="3" operator="greaterThan">
      <formula>110</formula>
    </cfRule>
  </conditionalFormatting>
  <conditionalFormatting sqref="K14:K27">
    <cfRule type="cellIs" dxfId="8" priority="2" operator="greaterThan">
      <formula>110</formula>
    </cfRule>
  </conditionalFormatting>
  <conditionalFormatting sqref="K34">
    <cfRule type="cellIs" dxfId="7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B22:D24 F22:F24 I22:J24" xr:uid="{D6ED67DC-419C-4AC9-A2DD-22A43E3CE179}">
      <formula1>0</formula1>
      <formula2>100</formula2>
    </dataValidation>
    <dataValidation type="list" allowBlank="1" showInputMessage="1" showErrorMessage="1" sqref="C4:D4" xr:uid="{0602071D-18AA-4444-AD2E-D524D0132C96}">
      <formula1>regiones</formula1>
    </dataValidation>
    <dataValidation type="date" operator="greaterThan" allowBlank="1" showInputMessage="1" showErrorMessage="1" errorTitle="Error" error="Sólo formato de fecha, por ejemplo: 01/06/12 o 1-6-12." sqref="A7:A34" xr:uid="{08A12A0D-78E6-466C-B99D-52F02FBA1B44}">
      <formula1>40909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5101-2EFD-410A-BAC9-23B638E04148}">
  <dimension ref="A1:M41"/>
  <sheetViews>
    <sheetView topLeftCell="A18" workbookViewId="0">
      <selection activeCell="K35" sqref="K35"/>
    </sheetView>
  </sheetViews>
  <sheetFormatPr defaultColWidth="11.5703125" defaultRowHeight="15" x14ac:dyDescent="0.25"/>
  <cols>
    <col min="1" max="1" width="13.7109375" customWidth="1"/>
    <col min="2" max="6" width="10.5703125" customWidth="1"/>
    <col min="7" max="7" width="12.140625" customWidth="1"/>
    <col min="8" max="8" width="13.7109375" customWidth="1"/>
    <col min="9" max="10" width="10.5703125" customWidth="1"/>
    <col min="11" max="11" width="13.7109375" customWidth="1"/>
  </cols>
  <sheetData>
    <row r="1" spans="1:13" ht="38.25" customHeight="1" x14ac:dyDescent="0.25">
      <c r="A1" s="84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6" t="s">
        <v>0</v>
      </c>
      <c r="B2" s="57"/>
      <c r="C2" s="58" t="s">
        <v>23</v>
      </c>
      <c r="D2" s="58"/>
      <c r="E2" s="58"/>
      <c r="F2" s="58"/>
      <c r="G2" s="58"/>
      <c r="H2" s="58"/>
      <c r="I2" s="58"/>
      <c r="J2" s="58"/>
      <c r="K2" s="58"/>
    </row>
    <row r="3" spans="1:13" x14ac:dyDescent="0.25">
      <c r="A3" s="56" t="s">
        <v>1</v>
      </c>
      <c r="B3" s="57"/>
      <c r="C3" s="73" t="s">
        <v>24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6" t="s">
        <v>2</v>
      </c>
      <c r="B4" s="56"/>
      <c r="C4" s="74" t="s">
        <v>9</v>
      </c>
      <c r="D4" s="74"/>
      <c r="M4" s="3" t="s">
        <v>9</v>
      </c>
    </row>
    <row r="5" spans="1:13" ht="9" customHeight="1" x14ac:dyDescent="0.25">
      <c r="M5" s="3" t="s">
        <v>8</v>
      </c>
    </row>
    <row r="6" spans="1:13" ht="39" thickBot="1" x14ac:dyDescent="0.3">
      <c r="A6" s="8" t="s">
        <v>15</v>
      </c>
      <c r="B6" s="20" t="s">
        <v>3</v>
      </c>
      <c r="C6" s="20" t="s">
        <v>14</v>
      </c>
      <c r="D6" s="20" t="s">
        <v>4</v>
      </c>
      <c r="E6" s="21" t="s">
        <v>5</v>
      </c>
      <c r="F6" s="20" t="s">
        <v>6</v>
      </c>
      <c r="G6" s="20" t="s">
        <v>10</v>
      </c>
      <c r="H6" s="20" t="s">
        <v>11</v>
      </c>
      <c r="I6" s="20" t="s">
        <v>12</v>
      </c>
      <c r="J6" s="20" t="s">
        <v>19</v>
      </c>
      <c r="K6" s="20" t="s">
        <v>13</v>
      </c>
      <c r="L6" s="7"/>
    </row>
    <row r="7" spans="1:13" ht="12" customHeight="1" x14ac:dyDescent="0.25">
      <c r="A7" s="32">
        <v>44958</v>
      </c>
      <c r="B7" s="6">
        <v>94.910700000000006</v>
      </c>
      <c r="C7" s="6">
        <v>0.83658900000000003</v>
      </c>
      <c r="D7" s="6">
        <v>0.120141</v>
      </c>
      <c r="E7" s="5">
        <v>0.47836500000000004</v>
      </c>
      <c r="F7" s="6">
        <v>2.3708399999999998</v>
      </c>
      <c r="G7" s="33">
        <v>264.41039999999998</v>
      </c>
      <c r="H7" s="34">
        <v>28.862461250000006</v>
      </c>
      <c r="I7" s="6">
        <v>38.042874027606324</v>
      </c>
      <c r="J7" s="6">
        <v>49.826743985774556</v>
      </c>
      <c r="K7" s="34">
        <v>4.9493978640000004E-3</v>
      </c>
    </row>
    <row r="8" spans="1:13" ht="12" customHeight="1" x14ac:dyDescent="0.25">
      <c r="A8" s="32">
        <v>44959</v>
      </c>
      <c r="B8" s="6">
        <v>93.221000000000004</v>
      </c>
      <c r="C8" s="6">
        <v>1.12323</v>
      </c>
      <c r="D8" s="6">
        <v>0.119154</v>
      </c>
      <c r="E8" s="5">
        <v>0.62119199999999997</v>
      </c>
      <c r="F8" s="6">
        <v>2.7364000000000002</v>
      </c>
      <c r="G8" s="35">
        <v>269.29855555555559</v>
      </c>
      <c r="H8" s="36">
        <v>19.194434583333333</v>
      </c>
      <c r="I8" s="6">
        <v>38.234385009058471</v>
      </c>
      <c r="J8" s="6">
        <v>50.050408933533127</v>
      </c>
      <c r="K8" s="36">
        <v>8.8439776648500029E-2</v>
      </c>
    </row>
    <row r="9" spans="1:13" ht="12" customHeight="1" x14ac:dyDescent="0.25">
      <c r="A9" s="32">
        <v>44960</v>
      </c>
      <c r="B9" s="6">
        <v>95.250399999999999</v>
      </c>
      <c r="C9" s="6">
        <v>1.2372700000000001</v>
      </c>
      <c r="D9" s="6">
        <v>0.117447</v>
      </c>
      <c r="E9" s="5">
        <v>0.67735850000000009</v>
      </c>
      <c r="F9" s="6">
        <v>2.7100900000000001</v>
      </c>
      <c r="G9" s="35">
        <v>260.2515866666667</v>
      </c>
      <c r="H9" s="36">
        <v>15.603842916666663</v>
      </c>
      <c r="I9" s="6">
        <v>38.222089556941889</v>
      </c>
      <c r="J9" s="6">
        <v>50.027156058655649</v>
      </c>
      <c r="K9" s="36">
        <v>0.1274329617934</v>
      </c>
    </row>
    <row r="10" spans="1:13" ht="12" customHeight="1" x14ac:dyDescent="0.25">
      <c r="A10" s="32">
        <v>44961</v>
      </c>
      <c r="B10" s="6">
        <v>95.681200000000004</v>
      </c>
      <c r="C10" s="6">
        <v>1.0599400000000001</v>
      </c>
      <c r="D10" s="6">
        <v>0.12893099999999999</v>
      </c>
      <c r="E10" s="5">
        <v>0.59443550000000001</v>
      </c>
      <c r="F10" s="6">
        <v>2.11259</v>
      </c>
      <c r="G10" s="35">
        <v>264.78033333333337</v>
      </c>
      <c r="H10" s="36">
        <v>14.572299583333331</v>
      </c>
      <c r="I10" s="6">
        <v>37.995555166430407</v>
      </c>
      <c r="J10" s="6">
        <v>49.877796345839755</v>
      </c>
      <c r="K10" s="36">
        <v>9.5041968133700014E-2</v>
      </c>
    </row>
    <row r="11" spans="1:13" ht="12" customHeight="1" x14ac:dyDescent="0.25">
      <c r="A11" s="32">
        <v>44962</v>
      </c>
      <c r="B11" s="6">
        <v>96.049499999999995</v>
      </c>
      <c r="C11" s="6">
        <v>1.0214300000000001</v>
      </c>
      <c r="D11" s="6">
        <v>0.255492</v>
      </c>
      <c r="E11" s="5">
        <v>0.63846100000000006</v>
      </c>
      <c r="F11" s="6">
        <v>2.0834299999999999</v>
      </c>
      <c r="G11" s="35">
        <v>264.73742777777778</v>
      </c>
      <c r="H11" s="36">
        <v>18.504065416666663</v>
      </c>
      <c r="I11" s="6">
        <v>38.008595797463137</v>
      </c>
      <c r="J11" s="6">
        <v>49.921978332965018</v>
      </c>
      <c r="K11" s="36">
        <v>3.2131619916884992E-2</v>
      </c>
    </row>
    <row r="12" spans="1:13" ht="12" customHeight="1" x14ac:dyDescent="0.25">
      <c r="A12" s="32">
        <v>44963</v>
      </c>
      <c r="B12" s="6">
        <v>96.203599999999994</v>
      </c>
      <c r="C12" s="6">
        <v>1.1136999999999999</v>
      </c>
      <c r="D12" s="6">
        <v>8.8492100000000004E-2</v>
      </c>
      <c r="E12" s="5">
        <v>0.60109604999999999</v>
      </c>
      <c r="F12" s="6">
        <v>1.83077</v>
      </c>
      <c r="G12" s="35">
        <v>259.08239777777777</v>
      </c>
      <c r="H12" s="36">
        <v>21.836731875000002</v>
      </c>
      <c r="I12" s="6">
        <v>38.003752134508126</v>
      </c>
      <c r="J12" s="6">
        <v>49.998401990230491</v>
      </c>
      <c r="K12" s="36">
        <v>2.0543956148699999E-2</v>
      </c>
    </row>
    <row r="13" spans="1:13" ht="12" customHeight="1" x14ac:dyDescent="0.25">
      <c r="A13" s="32">
        <v>44964</v>
      </c>
      <c r="B13" s="6">
        <v>88.380399999999995</v>
      </c>
      <c r="C13" s="6">
        <v>0.96445700000000001</v>
      </c>
      <c r="D13" s="6">
        <v>5.09246E-2</v>
      </c>
      <c r="E13" s="5">
        <v>0.5076908</v>
      </c>
      <c r="F13" s="6">
        <v>1.61815</v>
      </c>
      <c r="G13" s="35">
        <v>258.99224833333335</v>
      </c>
      <c r="H13" s="36">
        <v>18.927759999999999</v>
      </c>
      <c r="I13" s="6">
        <v>36.658815967683609</v>
      </c>
      <c r="J13" s="6">
        <v>49.229708797560804</v>
      </c>
      <c r="K13" s="36">
        <v>0.23665286159828558</v>
      </c>
    </row>
    <row r="14" spans="1:13" ht="12" customHeight="1" x14ac:dyDescent="0.25">
      <c r="A14" s="32">
        <v>44965</v>
      </c>
      <c r="B14" s="6">
        <v>88.686000000000007</v>
      </c>
      <c r="C14" s="6">
        <v>1.04908</v>
      </c>
      <c r="D14" s="6">
        <v>0.106776</v>
      </c>
      <c r="E14" s="5">
        <v>0.577928</v>
      </c>
      <c r="F14" s="6">
        <v>7.2527799999999996</v>
      </c>
      <c r="G14" s="35">
        <v>259.42846666666668</v>
      </c>
      <c r="H14" s="36">
        <v>21.684859583333328</v>
      </c>
      <c r="I14" s="6">
        <v>39.524289712924848</v>
      </c>
      <c r="J14" s="6">
        <v>50.83481549574666</v>
      </c>
      <c r="K14" s="36">
        <v>1.5675727149099997E-2</v>
      </c>
    </row>
    <row r="15" spans="1:13" ht="12" customHeight="1" x14ac:dyDescent="0.25">
      <c r="A15" s="32">
        <v>44966</v>
      </c>
      <c r="B15" s="6">
        <v>89.622200000000007</v>
      </c>
      <c r="C15" s="6">
        <v>1.1870000000000001</v>
      </c>
      <c r="D15" s="6">
        <v>8.2906999999999995E-2</v>
      </c>
      <c r="E15" s="5">
        <v>0.63495350000000006</v>
      </c>
      <c r="F15" s="6">
        <v>5.1755500000000003</v>
      </c>
      <c r="G15" s="35">
        <v>257.88720722222223</v>
      </c>
      <c r="H15" s="36">
        <v>20.15426875</v>
      </c>
      <c r="I15" s="6">
        <v>38.932617653496827</v>
      </c>
      <c r="J15" s="6">
        <v>50.435675789127622</v>
      </c>
      <c r="K15" s="36">
        <v>9.1285397825000003E-2</v>
      </c>
    </row>
    <row r="16" spans="1:13" ht="12" customHeight="1" x14ac:dyDescent="0.25">
      <c r="A16" s="32">
        <v>44967</v>
      </c>
      <c r="B16" s="6">
        <v>89.302400000000006</v>
      </c>
      <c r="C16" s="6">
        <v>1.2341800000000001</v>
      </c>
      <c r="D16" s="6">
        <v>8.6474200000000001E-2</v>
      </c>
      <c r="E16" s="5">
        <v>0.66032710000000006</v>
      </c>
      <c r="F16" s="6">
        <v>5.5405499999999996</v>
      </c>
      <c r="G16" s="35">
        <v>253.45260611111112</v>
      </c>
      <c r="H16" s="36">
        <v>19.059040000000003</v>
      </c>
      <c r="I16" s="6">
        <v>39.048492974959117</v>
      </c>
      <c r="J16" s="6">
        <v>50.51441585158328</v>
      </c>
      <c r="K16" s="36">
        <v>6.3893432633700009E-2</v>
      </c>
    </row>
    <row r="17" spans="1:11" ht="12" customHeight="1" x14ac:dyDescent="0.25">
      <c r="A17" s="32">
        <v>44968</v>
      </c>
      <c r="B17" s="6">
        <v>88.541799999999995</v>
      </c>
      <c r="C17" s="6">
        <v>1.12696</v>
      </c>
      <c r="D17" s="6">
        <v>0.10406</v>
      </c>
      <c r="E17" s="5">
        <v>0.61551</v>
      </c>
      <c r="F17" s="6">
        <v>8.8047299999999993</v>
      </c>
      <c r="G17" s="35">
        <v>255.99853500000003</v>
      </c>
      <c r="H17" s="36">
        <v>18.230423749999993</v>
      </c>
      <c r="I17" s="6">
        <v>39.959101610501996</v>
      </c>
      <c r="J17" s="6">
        <v>51.041411556346766</v>
      </c>
      <c r="K17" s="36">
        <v>4.718729150125002E-2</v>
      </c>
    </row>
    <row r="18" spans="1:11" ht="12" customHeight="1" x14ac:dyDescent="0.25">
      <c r="A18" s="32">
        <v>44969</v>
      </c>
      <c r="B18" s="6">
        <v>87.914000000000001</v>
      </c>
      <c r="C18" s="6">
        <v>1.1240699999999999</v>
      </c>
      <c r="D18" s="6">
        <v>0.100713</v>
      </c>
      <c r="E18" s="5">
        <v>0.61239149999999998</v>
      </c>
      <c r="F18" s="6">
        <v>8.7798200000000008</v>
      </c>
      <c r="G18" s="35">
        <v>256.55996722222227</v>
      </c>
      <c r="H18" s="36">
        <v>18.56744458333333</v>
      </c>
      <c r="I18" s="6">
        <v>40.003812345471367</v>
      </c>
      <c r="J18" s="6">
        <v>51.117416746853451</v>
      </c>
      <c r="K18" s="36">
        <v>5.4907879347400011E-2</v>
      </c>
    </row>
    <row r="19" spans="1:11" ht="12" customHeight="1" x14ac:dyDescent="0.25">
      <c r="A19" s="32">
        <v>44970</v>
      </c>
      <c r="B19" s="6">
        <v>87.805400000000006</v>
      </c>
      <c r="C19" s="6">
        <v>1.1080700000000001</v>
      </c>
      <c r="D19" s="6">
        <v>0.10635</v>
      </c>
      <c r="E19" s="5">
        <v>0.60721000000000003</v>
      </c>
      <c r="F19" s="6">
        <v>7.95322</v>
      </c>
      <c r="G19" s="35">
        <v>259.6646116666667</v>
      </c>
      <c r="H19" s="36">
        <v>19.818910416666665</v>
      </c>
      <c r="I19" s="6">
        <v>39.683758000982273</v>
      </c>
      <c r="J19" s="6">
        <v>50.877532706583423</v>
      </c>
      <c r="K19" s="36">
        <v>6.3677041618000016E-2</v>
      </c>
    </row>
    <row r="20" spans="1:11" ht="12" customHeight="1" x14ac:dyDescent="0.25">
      <c r="A20" s="32">
        <v>44971</v>
      </c>
      <c r="B20" s="6">
        <v>89.03</v>
      </c>
      <c r="C20" s="6">
        <v>1.1648700000000001</v>
      </c>
      <c r="D20" s="6">
        <v>0.11339299999999999</v>
      </c>
      <c r="E20" s="5">
        <v>0.63913150000000007</v>
      </c>
      <c r="F20" s="6">
        <v>8.3927499999999995</v>
      </c>
      <c r="G20" s="44">
        <v>257.66845722222223</v>
      </c>
      <c r="H20" s="39">
        <v>21.138136249999999</v>
      </c>
      <c r="I20" s="6">
        <v>39.855894330614362</v>
      </c>
      <c r="J20" s="6">
        <v>51.006334728354155</v>
      </c>
      <c r="K20" s="39">
        <v>8.347936021000002E-2</v>
      </c>
    </row>
    <row r="21" spans="1:11" ht="12" customHeight="1" x14ac:dyDescent="0.25">
      <c r="A21" s="32">
        <v>44972</v>
      </c>
      <c r="B21" s="6">
        <v>89.077100000000002</v>
      </c>
      <c r="C21" s="6">
        <v>1.1364399999999999</v>
      </c>
      <c r="D21" s="6">
        <v>0.115455</v>
      </c>
      <c r="E21" s="5">
        <v>0.62594749999999999</v>
      </c>
      <c r="F21" s="6">
        <v>8.0954599999999992</v>
      </c>
      <c r="G21" s="44">
        <v>248.27808888888893</v>
      </c>
      <c r="H21" s="39">
        <v>20.760109999999997</v>
      </c>
      <c r="I21" s="6">
        <v>39.765355092301377</v>
      </c>
      <c r="J21" s="6">
        <v>50.962171671254929</v>
      </c>
      <c r="K21" s="39">
        <v>4.2654432009692302E-2</v>
      </c>
    </row>
    <row r="22" spans="1:11" ht="12" customHeight="1" x14ac:dyDescent="0.25">
      <c r="A22" s="32">
        <v>44973</v>
      </c>
      <c r="B22" s="27">
        <v>88.915300000000002</v>
      </c>
      <c r="C22" s="27">
        <v>1.1213500000000001</v>
      </c>
      <c r="D22" s="27">
        <v>0.11393399999999999</v>
      </c>
      <c r="E22" s="5">
        <v>0.61764200000000002</v>
      </c>
      <c r="F22" s="27">
        <v>7.8158200000000004</v>
      </c>
      <c r="G22" s="44">
        <v>251.63160722222224</v>
      </c>
      <c r="H22" s="39">
        <v>17.98719275862069</v>
      </c>
      <c r="I22" s="27">
        <v>39.710584441963896</v>
      </c>
      <c r="J22" s="27">
        <v>50.963596368005305</v>
      </c>
      <c r="K22" s="39">
        <v>1.7792951831172413E-2</v>
      </c>
    </row>
    <row r="23" spans="1:11" ht="12" customHeight="1" x14ac:dyDescent="0.25">
      <c r="A23" s="32">
        <v>44974</v>
      </c>
      <c r="B23" s="6">
        <v>89.322599999999994</v>
      </c>
      <c r="C23" s="6">
        <v>1.0344500000000001</v>
      </c>
      <c r="D23" s="6">
        <v>0.118765</v>
      </c>
      <c r="E23" s="5">
        <v>0.57660750000000005</v>
      </c>
      <c r="F23" s="6">
        <v>7.52705</v>
      </c>
      <c r="G23" s="44">
        <v>260.00775111111113</v>
      </c>
      <c r="H23" s="39">
        <v>16.383624039999997</v>
      </c>
      <c r="I23" s="6">
        <v>39.621162972025161</v>
      </c>
      <c r="J23" s="6">
        <v>50.905293162033693</v>
      </c>
      <c r="K23" s="39">
        <v>2.2011369775200004E-2</v>
      </c>
    </row>
    <row r="24" spans="1:11" ht="12" customHeight="1" x14ac:dyDescent="0.25">
      <c r="A24" s="32">
        <v>44975</v>
      </c>
      <c r="B24" s="6">
        <v>88.846500000000006</v>
      </c>
      <c r="C24" s="6">
        <v>1.0316799999999999</v>
      </c>
      <c r="D24" s="6">
        <v>0.115859</v>
      </c>
      <c r="E24" s="5">
        <v>0.57376949999999993</v>
      </c>
      <c r="F24" s="6">
        <v>8.0689100000000007</v>
      </c>
      <c r="G24" s="44">
        <v>260.71743722222226</v>
      </c>
      <c r="H24" s="39">
        <v>17.033945384615386</v>
      </c>
      <c r="I24" s="6">
        <v>39.797025196238017</v>
      </c>
      <c r="J24" s="6">
        <v>51.025349756298795</v>
      </c>
      <c r="K24" s="39">
        <v>4.3253425770923053E-2</v>
      </c>
    </row>
    <row r="25" spans="1:11" ht="12" customHeight="1" x14ac:dyDescent="0.25">
      <c r="A25" s="32">
        <v>44976</v>
      </c>
      <c r="B25" s="6">
        <v>88.635999999999996</v>
      </c>
      <c r="C25" s="6">
        <v>1.0238400000000001</v>
      </c>
      <c r="D25" s="6">
        <v>0.113581</v>
      </c>
      <c r="E25" s="5">
        <v>0.56871050000000001</v>
      </c>
      <c r="F25" s="6">
        <v>8.1662999999999997</v>
      </c>
      <c r="G25" s="44">
        <v>261.4672555555556</v>
      </c>
      <c r="H25" s="39">
        <v>19.314752916666666</v>
      </c>
      <c r="I25" s="6">
        <v>39.825714584510038</v>
      </c>
      <c r="J25" s="6">
        <v>51.017787063852943</v>
      </c>
      <c r="K25" s="39">
        <v>4.0897863174999993E-2</v>
      </c>
    </row>
    <row r="26" spans="1:11" ht="12" customHeight="1" x14ac:dyDescent="0.25">
      <c r="A26" s="32">
        <v>44977</v>
      </c>
      <c r="B26" s="6">
        <v>88.619900000000001</v>
      </c>
      <c r="C26" s="6">
        <v>1.14253</v>
      </c>
      <c r="D26" s="6">
        <v>0.116314</v>
      </c>
      <c r="E26" s="5">
        <v>0.62942200000000004</v>
      </c>
      <c r="F26" s="6">
        <v>8.20364</v>
      </c>
      <c r="G26" s="44">
        <v>261.44131666666669</v>
      </c>
      <c r="H26" s="39">
        <v>19.976238333333331</v>
      </c>
      <c r="I26" s="6">
        <v>39.857012098988591</v>
      </c>
      <c r="J26" s="6">
        <v>51.028872397681496</v>
      </c>
      <c r="K26" s="39">
        <v>3.9047842775000015E-2</v>
      </c>
    </row>
    <row r="27" spans="1:11" ht="12" customHeight="1" x14ac:dyDescent="0.25">
      <c r="A27" s="32">
        <v>44978</v>
      </c>
      <c r="B27" s="6">
        <v>89.130300000000005</v>
      </c>
      <c r="C27" s="6">
        <v>1.0786199999999999</v>
      </c>
      <c r="D27" s="6">
        <v>0.113473</v>
      </c>
      <c r="E27" s="5">
        <v>0.59604649999999992</v>
      </c>
      <c r="F27" s="6">
        <v>8.5124399999999998</v>
      </c>
      <c r="G27" s="44">
        <v>264.59063888888892</v>
      </c>
      <c r="H27" s="39">
        <v>20.476799583333332</v>
      </c>
      <c r="I27" s="6">
        <v>39.966180810205479</v>
      </c>
      <c r="J27" s="6">
        <v>51.121317964183049</v>
      </c>
      <c r="K27" s="39">
        <v>3.6343827304999993E-2</v>
      </c>
    </row>
    <row r="28" spans="1:11" ht="12" customHeight="1" x14ac:dyDescent="0.25">
      <c r="A28" s="32">
        <v>44979</v>
      </c>
      <c r="B28" s="6">
        <v>88.867000000000004</v>
      </c>
      <c r="C28" s="6">
        <v>1.10592</v>
      </c>
      <c r="D28" s="6">
        <v>0.102911</v>
      </c>
      <c r="E28" s="5">
        <v>0.60441549999999999</v>
      </c>
      <c r="F28" s="6">
        <v>8.4533699999999996</v>
      </c>
      <c r="G28" s="44">
        <v>263.9634111111111</v>
      </c>
      <c r="H28" s="39">
        <v>22.189186249999995</v>
      </c>
      <c r="I28" s="6">
        <v>39.891290329131778</v>
      </c>
      <c r="J28" s="6">
        <v>51.039388558964667</v>
      </c>
      <c r="K28" s="39">
        <v>8.7756313370000019E-2</v>
      </c>
    </row>
    <row r="29" spans="1:11" ht="12" customHeight="1" x14ac:dyDescent="0.25">
      <c r="A29" s="32">
        <v>44980</v>
      </c>
      <c r="B29" s="6">
        <v>87.546800000000005</v>
      </c>
      <c r="C29" s="6">
        <v>1.0780400000000001</v>
      </c>
      <c r="D29" s="6">
        <v>0.10587000000000001</v>
      </c>
      <c r="E29" s="5">
        <v>0.59195500000000001</v>
      </c>
      <c r="F29" s="6">
        <v>8.7129899999999996</v>
      </c>
      <c r="G29" s="45">
        <v>265.72256666666669</v>
      </c>
      <c r="H29" s="39">
        <v>22.88903346153846</v>
      </c>
      <c r="I29" s="6">
        <v>39.963572683998926</v>
      </c>
      <c r="J29" s="6">
        <v>51.079427588244428</v>
      </c>
      <c r="K29" s="39">
        <v>6.3650076950769227E-2</v>
      </c>
    </row>
    <row r="30" spans="1:11" ht="12" customHeight="1" x14ac:dyDescent="0.25">
      <c r="A30" s="32">
        <v>44981</v>
      </c>
      <c r="B30" s="6">
        <v>88.240300000000005</v>
      </c>
      <c r="C30" s="6">
        <v>1.0823799999999999</v>
      </c>
      <c r="D30" s="6">
        <v>0.10075000000000001</v>
      </c>
      <c r="E30" s="5">
        <v>0.5915649999999999</v>
      </c>
      <c r="F30" s="6">
        <v>9.1975999999999996</v>
      </c>
      <c r="G30" s="45">
        <v>262.9822111111111</v>
      </c>
      <c r="H30" s="39">
        <v>23.7970775</v>
      </c>
      <c r="I30" s="6">
        <v>40.120432845849805</v>
      </c>
      <c r="J30" s="6">
        <v>51.21519977835608</v>
      </c>
      <c r="K30" s="39">
        <v>0.21571478063999999</v>
      </c>
    </row>
    <row r="31" spans="1:11" ht="12" customHeight="1" x14ac:dyDescent="0.25">
      <c r="A31" s="32">
        <v>44982</v>
      </c>
      <c r="B31" s="6">
        <v>88.195999999999998</v>
      </c>
      <c r="C31" s="6">
        <v>1.0514399999999999</v>
      </c>
      <c r="D31" s="6">
        <v>0.100144</v>
      </c>
      <c r="E31" s="5">
        <v>0.57579199999999997</v>
      </c>
      <c r="F31" s="6">
        <v>9.54359</v>
      </c>
      <c r="G31" s="45">
        <v>264.35321111111114</v>
      </c>
      <c r="H31" s="39">
        <v>24.684295416666664</v>
      </c>
      <c r="I31" s="6">
        <v>40.23370004110555</v>
      </c>
      <c r="J31" s="6">
        <v>51.312609818619748</v>
      </c>
      <c r="K31" s="39">
        <v>0.35805202824999993</v>
      </c>
    </row>
    <row r="32" spans="1:11" ht="12" customHeight="1" x14ac:dyDescent="0.25">
      <c r="A32" s="32">
        <v>44983</v>
      </c>
      <c r="B32" s="6">
        <v>88.485900000000001</v>
      </c>
      <c r="C32" s="6">
        <v>1.04932</v>
      </c>
      <c r="D32" s="6">
        <v>0.10263</v>
      </c>
      <c r="E32" s="5">
        <v>0.57597500000000001</v>
      </c>
      <c r="F32" s="6">
        <v>9.5512099999999993</v>
      </c>
      <c r="G32" s="45">
        <v>264.8046888888889</v>
      </c>
      <c r="H32" s="39">
        <v>24.595932083333334</v>
      </c>
      <c r="I32" s="6">
        <v>40.235190398937867</v>
      </c>
      <c r="J32" s="6">
        <v>51.303329808121894</v>
      </c>
      <c r="K32" s="39">
        <v>0.55717836869999993</v>
      </c>
    </row>
    <row r="33" spans="1:12" ht="12" customHeight="1" x14ac:dyDescent="0.25">
      <c r="A33" s="32">
        <v>44984</v>
      </c>
      <c r="B33" s="6">
        <v>88.654700000000005</v>
      </c>
      <c r="C33" s="6">
        <v>1.08961</v>
      </c>
      <c r="D33" s="6">
        <v>0.103892</v>
      </c>
      <c r="E33" s="5">
        <v>0.59675100000000003</v>
      </c>
      <c r="F33" s="6">
        <v>8.64588</v>
      </c>
      <c r="G33" s="45">
        <v>265.1412666666667</v>
      </c>
      <c r="H33" s="39">
        <v>25.658928750000001</v>
      </c>
      <c r="I33" s="6">
        <v>39.961709736708535</v>
      </c>
      <c r="J33" s="6">
        <v>51.116811656103124</v>
      </c>
      <c r="K33" s="39">
        <v>0.41731288718000004</v>
      </c>
    </row>
    <row r="34" spans="1:12" ht="12" customHeight="1" thickBot="1" x14ac:dyDescent="0.3">
      <c r="A34" s="32">
        <v>44985</v>
      </c>
      <c r="B34" s="40">
        <v>88.639399999999995</v>
      </c>
      <c r="C34" s="40">
        <v>1.0671299999999999</v>
      </c>
      <c r="D34" s="40">
        <v>0.1137</v>
      </c>
      <c r="E34" s="5">
        <v>0.59041499999999991</v>
      </c>
      <c r="F34" s="40">
        <v>8.6392000000000007</v>
      </c>
      <c r="G34" s="46">
        <v>264.77703888888891</v>
      </c>
      <c r="H34" s="43">
        <v>25.927022916666669</v>
      </c>
      <c r="I34" s="40">
        <v>39.943080263804632</v>
      </c>
      <c r="J34" s="40">
        <v>51.080070726615254</v>
      </c>
      <c r="K34" s="43">
        <v>0.37051546580000011</v>
      </c>
    </row>
    <row r="35" spans="1:12" ht="15.75" thickBot="1" x14ac:dyDescent="0.3">
      <c r="A35" s="28" t="s">
        <v>16</v>
      </c>
      <c r="B35" s="29">
        <f t="shared" ref="B35:K35" si="0">MIN(B7:B34)</f>
        <v>87.546800000000005</v>
      </c>
      <c r="C35" s="29">
        <f t="shared" si="0"/>
        <v>0.83658900000000003</v>
      </c>
      <c r="D35" s="29">
        <f t="shared" si="0"/>
        <v>5.09246E-2</v>
      </c>
      <c r="E35" s="30">
        <f t="shared" si="0"/>
        <v>0.47836500000000004</v>
      </c>
      <c r="F35" s="29">
        <f t="shared" si="0"/>
        <v>1.61815</v>
      </c>
      <c r="G35" s="29">
        <f t="shared" si="0"/>
        <v>248.27808888888893</v>
      </c>
      <c r="H35" s="29">
        <f t="shared" si="0"/>
        <v>14.572299583333331</v>
      </c>
      <c r="I35" s="29">
        <f t="shared" si="0"/>
        <v>36.658815967683609</v>
      </c>
      <c r="J35" s="29">
        <f t="shared" si="0"/>
        <v>49.229708797560804</v>
      </c>
      <c r="K35" s="29">
        <f t="shared" si="0"/>
        <v>4.9493978640000004E-3</v>
      </c>
      <c r="L35" s="25"/>
    </row>
    <row r="36" spans="1:12" ht="7.5" customHeight="1" x14ac:dyDescent="0.25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2" x14ac:dyDescent="0.25">
      <c r="A37" s="1" t="s">
        <v>7</v>
      </c>
      <c r="B37" s="75" t="s">
        <v>42</v>
      </c>
      <c r="C37" s="76"/>
      <c r="D37" s="76"/>
      <c r="E37" s="76"/>
      <c r="F37" s="76"/>
      <c r="G37" s="76"/>
      <c r="H37" s="76"/>
      <c r="I37" s="76"/>
      <c r="J37" s="76"/>
      <c r="K37" s="77"/>
    </row>
    <row r="38" spans="1:12" x14ac:dyDescent="0.25">
      <c r="A38" s="2"/>
      <c r="B38" s="78"/>
      <c r="C38" s="79"/>
      <c r="D38" s="79"/>
      <c r="E38" s="79"/>
      <c r="F38" s="79"/>
      <c r="G38" s="79"/>
      <c r="H38" s="79"/>
      <c r="I38" s="79"/>
      <c r="J38" s="79"/>
      <c r="K38" s="80"/>
    </row>
    <row r="39" spans="1:12" x14ac:dyDescent="0.25">
      <c r="A39" s="2"/>
      <c r="B39" s="78"/>
      <c r="C39" s="79"/>
      <c r="D39" s="79"/>
      <c r="E39" s="79"/>
      <c r="F39" s="79"/>
      <c r="G39" s="79"/>
      <c r="H39" s="79"/>
      <c r="I39" s="79"/>
      <c r="J39" s="79"/>
      <c r="K39" s="80"/>
    </row>
    <row r="40" spans="1:12" x14ac:dyDescent="0.25">
      <c r="A40" s="2"/>
      <c r="B40" s="78"/>
      <c r="C40" s="79"/>
      <c r="D40" s="79"/>
      <c r="E40" s="79"/>
      <c r="F40" s="79"/>
      <c r="G40" s="79"/>
      <c r="H40" s="79"/>
      <c r="I40" s="79"/>
      <c r="J40" s="79"/>
      <c r="K40" s="80"/>
    </row>
    <row r="41" spans="1:12" x14ac:dyDescent="0.25">
      <c r="A41" s="2"/>
      <c r="B41" s="81"/>
      <c r="C41" s="82"/>
      <c r="D41" s="82"/>
      <c r="E41" s="82"/>
      <c r="F41" s="82"/>
      <c r="G41" s="82"/>
      <c r="H41" s="82"/>
      <c r="I41" s="82"/>
      <c r="J41" s="82"/>
      <c r="K41" s="83"/>
    </row>
  </sheetData>
  <protectedRanges>
    <protectedRange sqref="A2:K4" name="Rango1"/>
  </protectedRanges>
  <mergeCells count="8">
    <mergeCell ref="B37:K41"/>
    <mergeCell ref="A1:K1"/>
    <mergeCell ref="A2:B2"/>
    <mergeCell ref="C2:K2"/>
    <mergeCell ref="A3:B3"/>
    <mergeCell ref="C3:K3"/>
    <mergeCell ref="A4:B4"/>
    <mergeCell ref="C4:D4"/>
  </mergeCells>
  <conditionalFormatting sqref="E7:E34">
    <cfRule type="cellIs" dxfId="6" priority="8" operator="greaterThan">
      <formula>4</formula>
    </cfRule>
  </conditionalFormatting>
  <conditionalFormatting sqref="H26:H28">
    <cfRule type="cellIs" dxfId="5" priority="6" operator="greaterThan">
      <formula>110</formula>
    </cfRule>
  </conditionalFormatting>
  <conditionalFormatting sqref="H26:H28">
    <cfRule type="cellIs" dxfId="4" priority="5" operator="greaterThan">
      <formula>110</formula>
    </cfRule>
  </conditionalFormatting>
  <conditionalFormatting sqref="K14:K28">
    <cfRule type="cellIs" dxfId="3" priority="4" operator="greaterThan">
      <formula>110</formula>
    </cfRule>
  </conditionalFormatting>
  <conditionalFormatting sqref="K14:K28">
    <cfRule type="cellIs" dxfId="2" priority="3" operator="greaterThan">
      <formula>110</formula>
    </cfRule>
  </conditionalFormatting>
  <conditionalFormatting sqref="H34">
    <cfRule type="cellIs" dxfId="1" priority="2" operator="greaterThan">
      <formula>110</formula>
    </cfRule>
  </conditionalFormatting>
  <conditionalFormatting sqref="K34">
    <cfRule type="cellIs" dxfId="0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G34 B23:D25 F23:F25 I23:J25" xr:uid="{B5A77E52-5B57-400E-B0E0-F42634285887}">
      <formula1>0</formula1>
      <formula2>100</formula2>
    </dataValidation>
    <dataValidation type="list" allowBlank="1" showInputMessage="1" showErrorMessage="1" sqref="C4:D4" xr:uid="{EF7E3AD6-0EA3-4E89-8F49-FDC293C57B0E}">
      <formula1>regiones</formula1>
    </dataValidation>
    <dataValidation type="date" operator="greaterThan" allowBlank="1" showInputMessage="1" showErrorMessage="1" errorTitle="Error" error="Sólo formato de fecha, por ejemplo: 01/06/12 o 1-6-12." sqref="A7:A34" xr:uid="{B533734F-7425-4045-A864-2720F3AC699A}">
      <formula1>40909</formula1>
    </dataValidation>
  </dataValidations>
  <pageMargins left="0.7" right="0.7" top="0.75" bottom="0.75" header="0.3" footer="0.3"/>
  <customProperties>
    <customPr name="EpmWorksheetKeyString_GUID" r:id="rId1"/>
  </customPropertie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Promedios</vt:lpstr>
      <vt:lpstr>Maximos</vt:lpstr>
      <vt:lpstr>Minimos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Norman, Samuel</cp:lastModifiedBy>
  <cp:lastPrinted>2017-10-03T18:51:24Z</cp:lastPrinted>
  <dcterms:created xsi:type="dcterms:W3CDTF">2012-05-21T15:11:37Z</dcterms:created>
  <dcterms:modified xsi:type="dcterms:W3CDTF">2023-06-21T18:08:36Z</dcterms:modified>
</cp:coreProperties>
</file>